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wlodarczyk\Documents\PROD 2018\BTS NDRC\04_I-Manuel\I-Manuel\"/>
    </mc:Choice>
  </mc:AlternateContent>
  <bookViews>
    <workbookView xWindow="0" yWindow="0" windowWidth="23040" windowHeight="9228"/>
  </bookViews>
  <sheets>
    <sheet name="Corrigé annexe 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B56" i="1"/>
  <c r="B55" i="1"/>
  <c r="B50" i="1"/>
  <c r="C45" i="1"/>
  <c r="B45" i="1"/>
  <c r="B44" i="1" s="1"/>
  <c r="B39" i="1"/>
  <c r="C34" i="1"/>
  <c r="B34" i="1"/>
  <c r="B33" i="1"/>
  <c r="B28" i="1"/>
  <c r="C21" i="1"/>
  <c r="B21" i="1"/>
  <c r="B16" i="1"/>
  <c r="C11" i="1"/>
  <c r="C10" i="1" s="1"/>
  <c r="B11" i="1"/>
  <c r="B10" i="1" s="1"/>
  <c r="B5" i="1"/>
</calcChain>
</file>

<file path=xl/sharedStrings.xml><?xml version="1.0" encoding="utf-8"?>
<sst xmlns="http://schemas.openxmlformats.org/spreadsheetml/2006/main" count="54" uniqueCount="50">
  <si>
    <t xml:space="preserve"> Février N</t>
  </si>
  <si>
    <t xml:space="preserve"> Mars N</t>
  </si>
  <si>
    <t>Canaux d'acquisition des clients</t>
  </si>
  <si>
    <t>SEO (recherche organique)</t>
  </si>
  <si>
    <t>SEO - Sessions</t>
  </si>
  <si>
    <t>% des sessions</t>
  </si>
  <si>
    <t>SEO - % Nouveaux utilisateurs</t>
  </si>
  <si>
    <t>SEO - Visiteurs uniques</t>
  </si>
  <si>
    <t>SEO - Taux de rebond</t>
  </si>
  <si>
    <t>SEO - Taux de conversion</t>
  </si>
  <si>
    <t>SEO - Taux de conversion/Vis unique</t>
  </si>
  <si>
    <t>SEO - Commandes</t>
  </si>
  <si>
    <t>SEO - Chiffre d'affaires</t>
  </si>
  <si>
    <t>Social (trafic généré par les réseaux sociaux)</t>
  </si>
  <si>
    <t>Social - Sessions</t>
  </si>
  <si>
    <t>Social -% Nouveaux utilisateurs</t>
  </si>
  <si>
    <t>Social - Visiteurs uniques</t>
  </si>
  <si>
    <t>Social - Taux de rebond</t>
  </si>
  <si>
    <t>Social - Taux de conversion</t>
  </si>
  <si>
    <t>Social - Taux de conversion/Vis unique</t>
  </si>
  <si>
    <t>Social - Commandes</t>
  </si>
  <si>
    <t>Social - Chiffre d'affaires</t>
  </si>
  <si>
    <t>Direct</t>
  </si>
  <si>
    <t>Direct - Sessions</t>
  </si>
  <si>
    <t>Direct - % Nouveaux utilisateurs</t>
  </si>
  <si>
    <t>Direct - visiteurs uniques</t>
  </si>
  <si>
    <t>Direct - Taux de rebond</t>
  </si>
  <si>
    <t>Direct - Taux de conversion</t>
  </si>
  <si>
    <t>Direct - Taux de conversion/Vis unique</t>
  </si>
  <si>
    <t>Direct - Commandes</t>
  </si>
  <si>
    <t>Direct - Chiffre d'affaires</t>
  </si>
  <si>
    <t>Référents</t>
  </si>
  <si>
    <t>Référents - Sessions</t>
  </si>
  <si>
    <t>Référents - % Nouveaux utilisateurs</t>
  </si>
  <si>
    <t>Référents - visiteurs uniques</t>
  </si>
  <si>
    <t>Référents - Taux de rebond</t>
  </si>
  <si>
    <t>Référents - Taux de conversion</t>
  </si>
  <si>
    <t>Référents - Taux de conversion/Vis unique</t>
  </si>
  <si>
    <t>Référents - Commandes</t>
  </si>
  <si>
    <t>Référents - Chiffre d'affaires</t>
  </si>
  <si>
    <t>SEA (recherche payée)</t>
  </si>
  <si>
    <t>SEA - Sessions</t>
  </si>
  <si>
    <t>SEA  -% Nouveaux utilisateurs</t>
  </si>
  <si>
    <t>SEA - visiteurs uniques</t>
  </si>
  <si>
    <t>SEA  - Taux de rebond</t>
  </si>
  <si>
    <t>SEA- Taux de conversion</t>
  </si>
  <si>
    <t>SEA - Taux de conversion/Vis unique</t>
  </si>
  <si>
    <t>SEA  - Commandes</t>
  </si>
  <si>
    <t>SEA  - Chiffre d'affaires</t>
  </si>
  <si>
    <t>En bleu, les données à repérer dans les données Google Analytics. En jaune les calculs à effectuer.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</si>
</sst>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[$-F800]dddd\,\ mmmm\ dd\,\ yyyy"/>
    <numFmt numFmtId="165" formatCode="_-* #,##0\ _€_-;\-* #,##0\ _€_-;_-* &quot;-&quot;??\ _€_-;_-@_-"/>
    <numFmt numFmtId="166" formatCode="#,##0\ &quot;€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b/>
      <sz val="11"/>
      <color theme="3"/>
      <name val="Arial Nova Cond Light"/>
      <family val="2"/>
    </font>
    <font>
      <b/>
      <sz val="11"/>
      <color theme="3"/>
      <name val="Arial Nova Cond"/>
      <family val="2"/>
    </font>
    <font>
      <i/>
      <sz val="10"/>
      <color theme="1"/>
      <name val="Arial Nova Cond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43" fontId="3" fillId="3" borderId="0" xfId="1" applyFont="1" applyFill="1" applyAlignment="1">
      <alignment vertical="center"/>
    </xf>
    <xf numFmtId="165" fontId="3" fillId="3" borderId="0" xfId="1" applyNumberFormat="1" applyFont="1" applyFill="1" applyAlignment="1">
      <alignment vertical="center"/>
    </xf>
    <xf numFmtId="43" fontId="3" fillId="4" borderId="0" xfId="1" applyFont="1" applyFill="1" applyAlignment="1">
      <alignment vertical="center"/>
    </xf>
    <xf numFmtId="9" fontId="3" fillId="4" borderId="0" xfId="2" applyFont="1" applyFill="1" applyAlignment="1">
      <alignment vertical="center"/>
    </xf>
    <xf numFmtId="0" fontId="2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vertical="center"/>
    </xf>
    <xf numFmtId="9" fontId="4" fillId="0" borderId="1" xfId="2" applyNumberFormat="1" applyFont="1" applyBorder="1" applyAlignment="1">
      <alignment horizontal="right" vertical="center"/>
    </xf>
    <xf numFmtId="10" fontId="4" fillId="0" borderId="1" xfId="2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4" borderId="0" xfId="2" applyFont="1" applyFill="1" applyAlignment="1">
      <alignment vertical="center"/>
    </xf>
    <xf numFmtId="10" fontId="5" fillId="0" borderId="0" xfId="0" applyNumberFormat="1" applyFont="1"/>
    <xf numFmtId="0" fontId="4" fillId="0" borderId="1" xfId="0" applyFont="1" applyBorder="1" applyAlignment="1">
      <alignment vertical="center"/>
    </xf>
    <xf numFmtId="9" fontId="4" fillId="0" borderId="1" xfId="2" applyFont="1" applyBorder="1" applyAlignment="1">
      <alignment horizontal="right" vertical="center"/>
    </xf>
    <xf numFmtId="9" fontId="4" fillId="5" borderId="1" xfId="2" applyFont="1" applyFill="1" applyBorder="1" applyAlignment="1">
      <alignment horizontal="right" vertical="center"/>
    </xf>
    <xf numFmtId="1" fontId="4" fillId="5" borderId="1" xfId="0" applyNumberFormat="1" applyFont="1" applyFill="1" applyBorder="1" applyAlignment="1">
      <alignment vertical="center"/>
    </xf>
    <xf numFmtId="10" fontId="4" fillId="5" borderId="1" xfId="2" applyNumberFormat="1" applyFont="1" applyFill="1" applyBorder="1" applyAlignment="1">
      <alignment vertical="center"/>
    </xf>
    <xf numFmtId="10" fontId="4" fillId="6" borderId="1" xfId="2" applyNumberFormat="1" applyFont="1" applyFill="1" applyBorder="1" applyAlignment="1">
      <alignment horizontal="right" vertical="center"/>
    </xf>
    <xf numFmtId="10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top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6150_Ch17_annexe9_corrige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9 corrigé"/>
      <sheetName val="Indications Google Analytics"/>
      <sheetName val="Annexe 5 corrigé"/>
      <sheetName val="Kpi P3 éleve"/>
      <sheetName val="kpi2neuwpreseleve"/>
      <sheetName val="Données graphiques"/>
    </sheetNames>
    <sheetDataSet>
      <sheetData sheetId="0"/>
      <sheetData sheetId="1"/>
      <sheetData sheetId="2">
        <row r="5">
          <cell r="B5">
            <v>27500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F51" sqref="F51"/>
    </sheetView>
  </sheetViews>
  <sheetFormatPr baseColWidth="10" defaultRowHeight="14.4"/>
  <cols>
    <col min="1" max="1" width="46.77734375" customWidth="1"/>
    <col min="2" max="2" width="25.109375" customWidth="1"/>
    <col min="3" max="3" width="25" customWidth="1"/>
  </cols>
  <sheetData>
    <row r="1" spans="1:3" ht="30.6" customHeight="1">
      <c r="A1" s="25" t="s">
        <v>49</v>
      </c>
      <c r="B1" s="1" t="s">
        <v>0</v>
      </c>
      <c r="C1" s="1" t="s">
        <v>1</v>
      </c>
    </row>
    <row r="2" spans="1:3">
      <c r="A2" s="2" t="s">
        <v>2</v>
      </c>
      <c r="B2" s="3"/>
      <c r="C2" s="3"/>
    </row>
    <row r="3" spans="1:3">
      <c r="A3" s="4" t="s">
        <v>3</v>
      </c>
      <c r="B3" s="5"/>
      <c r="C3" s="5"/>
    </row>
    <row r="4" spans="1:3">
      <c r="A4" s="6" t="s">
        <v>4</v>
      </c>
      <c r="B4" s="7">
        <v>10920</v>
      </c>
      <c r="C4" s="7">
        <v>12527</v>
      </c>
    </row>
    <row r="5" spans="1:3">
      <c r="A5" s="8" t="s">
        <v>5</v>
      </c>
      <c r="B5" s="9">
        <f>B4/'[1]Annexe 5 corrigé'!B$5</f>
        <v>0.39709090909090911</v>
      </c>
      <c r="C5" s="22"/>
    </row>
    <row r="6" spans="1:3">
      <c r="A6" s="6" t="s">
        <v>6</v>
      </c>
      <c r="B6" s="10">
        <v>0.72</v>
      </c>
      <c r="C6" s="10">
        <v>0.79</v>
      </c>
    </row>
    <row r="7" spans="1:3">
      <c r="A7" s="6" t="s">
        <v>7</v>
      </c>
      <c r="B7" s="7">
        <v>7541</v>
      </c>
      <c r="C7" s="7">
        <v>7952</v>
      </c>
    </row>
    <row r="8" spans="1:3">
      <c r="A8" s="6" t="s">
        <v>8</v>
      </c>
      <c r="B8" s="11">
        <v>0.32</v>
      </c>
      <c r="C8" s="11">
        <v>0.34229999999999999</v>
      </c>
    </row>
    <row r="9" spans="1:3">
      <c r="A9" s="6" t="s">
        <v>9</v>
      </c>
      <c r="B9" s="11">
        <v>9.1999999999999998E-3</v>
      </c>
      <c r="C9" s="11">
        <v>8.6E-3</v>
      </c>
    </row>
    <row r="10" spans="1:3">
      <c r="A10" s="6" t="s">
        <v>10</v>
      </c>
      <c r="B10" s="11">
        <f>B11/B7</f>
        <v>1.332237103832383E-2</v>
      </c>
      <c r="C10" s="11">
        <f>C11/C7</f>
        <v>1.3547811871227364E-2</v>
      </c>
    </row>
    <row r="11" spans="1:3">
      <c r="A11" s="6" t="s">
        <v>11</v>
      </c>
      <c r="B11" s="12">
        <f>B4*B9</f>
        <v>100.464</v>
      </c>
      <c r="C11" s="12">
        <f>C4*C9</f>
        <v>107.73220000000001</v>
      </c>
    </row>
    <row r="12" spans="1:3">
      <c r="A12" s="6" t="s">
        <v>12</v>
      </c>
      <c r="B12" s="13">
        <v>11652</v>
      </c>
      <c r="C12" s="13">
        <v>13802</v>
      </c>
    </row>
    <row r="13" spans="1:3">
      <c r="A13" s="14"/>
      <c r="B13" s="15"/>
      <c r="C13" s="15"/>
    </row>
    <row r="14" spans="1:3">
      <c r="A14" s="4" t="s">
        <v>13</v>
      </c>
      <c r="B14" s="16"/>
      <c r="C14" s="16"/>
    </row>
    <row r="15" spans="1:3">
      <c r="A15" s="6" t="s">
        <v>14</v>
      </c>
      <c r="B15" s="7">
        <v>6402</v>
      </c>
      <c r="C15" s="7">
        <v>7243</v>
      </c>
    </row>
    <row r="16" spans="1:3">
      <c r="A16" s="8" t="s">
        <v>5</v>
      </c>
      <c r="B16" s="9">
        <f>B15/'[1]Annexe 5 corrigé'!B$5</f>
        <v>0.23280000000000001</v>
      </c>
      <c r="C16" s="22"/>
    </row>
    <row r="17" spans="1:3">
      <c r="A17" s="6" t="s">
        <v>15</v>
      </c>
      <c r="B17" s="10">
        <v>0.73</v>
      </c>
      <c r="C17" s="10">
        <v>0.82</v>
      </c>
    </row>
    <row r="18" spans="1:3">
      <c r="A18" s="6" t="s">
        <v>16</v>
      </c>
      <c r="B18" s="7">
        <v>1815.9366380056551</v>
      </c>
      <c r="C18" s="7">
        <v>3130.2</v>
      </c>
    </row>
    <row r="19" spans="1:3">
      <c r="A19" s="6" t="s">
        <v>17</v>
      </c>
      <c r="B19" s="11">
        <v>0.372</v>
      </c>
      <c r="C19" s="11">
        <v>0.39229999999999998</v>
      </c>
    </row>
    <row r="20" spans="1:3">
      <c r="A20" s="6" t="s">
        <v>18</v>
      </c>
      <c r="B20" s="17">
        <v>1.8E-3</v>
      </c>
      <c r="C20" s="11">
        <v>2E-3</v>
      </c>
    </row>
    <row r="21" spans="1:3">
      <c r="A21" s="6" t="s">
        <v>19</v>
      </c>
      <c r="B21" s="17">
        <f>B22/B18</f>
        <v>2.1542681942875584E-2</v>
      </c>
      <c r="C21" s="11">
        <f>C22/C18</f>
        <v>2.1161587119033928E-2</v>
      </c>
    </row>
    <row r="22" spans="1:3">
      <c r="A22" s="6" t="s">
        <v>20</v>
      </c>
      <c r="B22" s="12">
        <v>39.120145420970623</v>
      </c>
      <c r="C22" s="12">
        <v>66.239999999999995</v>
      </c>
    </row>
    <row r="23" spans="1:3">
      <c r="A23" s="6" t="s">
        <v>21</v>
      </c>
      <c r="B23" s="13">
        <v>2660.1698886260024</v>
      </c>
      <c r="C23" s="13">
        <v>4636.8</v>
      </c>
    </row>
    <row r="24" spans="1:3">
      <c r="A24" s="6"/>
      <c r="B24" s="18"/>
      <c r="C24" s="18"/>
    </row>
    <row r="25" spans="1:3">
      <c r="A25" s="14"/>
      <c r="B25" s="15"/>
      <c r="C25" s="15"/>
    </row>
    <row r="26" spans="1:3">
      <c r="A26" s="4" t="s">
        <v>22</v>
      </c>
      <c r="B26" s="16"/>
      <c r="C26" s="16"/>
    </row>
    <row r="27" spans="1:3">
      <c r="A27" s="6" t="s">
        <v>23</v>
      </c>
      <c r="B27" s="7">
        <v>5420</v>
      </c>
      <c r="C27" s="7">
        <v>5347</v>
      </c>
    </row>
    <row r="28" spans="1:3">
      <c r="A28" s="8" t="s">
        <v>5</v>
      </c>
      <c r="B28" s="9">
        <f>B27/'[1]Annexe 5 corrigé'!B$5</f>
        <v>0.19709090909090909</v>
      </c>
      <c r="C28" s="22"/>
    </row>
    <row r="29" spans="1:3">
      <c r="A29" s="6" t="s">
        <v>24</v>
      </c>
      <c r="B29" s="10">
        <v>0.68</v>
      </c>
      <c r="C29" s="10">
        <v>0.7</v>
      </c>
    </row>
    <row r="30" spans="1:3">
      <c r="A30" s="6" t="s">
        <v>25</v>
      </c>
      <c r="B30" s="7">
        <v>1859.1</v>
      </c>
      <c r="C30" s="21"/>
    </row>
    <row r="31" spans="1:3">
      <c r="A31" s="6" t="s">
        <v>26</v>
      </c>
      <c r="B31" s="19">
        <v>0.13</v>
      </c>
      <c r="C31" s="20"/>
    </row>
    <row r="32" spans="1:3">
      <c r="A32" s="6" t="s">
        <v>27</v>
      </c>
      <c r="B32" s="11">
        <v>4.0099999999999997E-2</v>
      </c>
      <c r="C32" s="24">
        <v>3.95E-2</v>
      </c>
    </row>
    <row r="33" spans="1:3">
      <c r="A33" s="6" t="s">
        <v>28</v>
      </c>
      <c r="B33" s="11">
        <f>B34/B30</f>
        <v>0.11690710558872572</v>
      </c>
      <c r="C33" s="23"/>
    </row>
    <row r="34" spans="1:3">
      <c r="A34" s="6" t="s">
        <v>29</v>
      </c>
      <c r="B34" s="12">
        <f>B27*B32</f>
        <v>217.34199999999998</v>
      </c>
      <c r="C34" s="12">
        <f>C27*C32</f>
        <v>211.20650000000001</v>
      </c>
    </row>
    <row r="35" spans="1:3">
      <c r="A35" s="6" t="s">
        <v>30</v>
      </c>
      <c r="B35" s="13">
        <v>4525</v>
      </c>
      <c r="C35" s="13">
        <v>4920</v>
      </c>
    </row>
    <row r="36" spans="1:3">
      <c r="A36" s="14"/>
      <c r="B36" s="15"/>
      <c r="C36" s="15"/>
    </row>
    <row r="37" spans="1:3">
      <c r="A37" s="4" t="s">
        <v>31</v>
      </c>
      <c r="B37" s="16"/>
      <c r="C37" s="16"/>
    </row>
    <row r="38" spans="1:3">
      <c r="A38" s="6" t="s">
        <v>32</v>
      </c>
      <c r="B38" s="7">
        <v>4003</v>
      </c>
      <c r="C38" s="7">
        <v>4251</v>
      </c>
    </row>
    <row r="39" spans="1:3">
      <c r="A39" s="8" t="s">
        <v>5</v>
      </c>
      <c r="B39" s="9">
        <f>B38/'[1]Annexe 5 corrigé'!B$5</f>
        <v>0.14556363636363637</v>
      </c>
      <c r="C39" s="22"/>
    </row>
    <row r="40" spans="1:3">
      <c r="A40" s="6" t="s">
        <v>33</v>
      </c>
      <c r="B40" s="10">
        <v>0.72</v>
      </c>
      <c r="C40" s="10">
        <v>0.74</v>
      </c>
    </row>
    <row r="41" spans="1:3">
      <c r="A41" s="6" t="s">
        <v>34</v>
      </c>
      <c r="B41" s="7">
        <v>1815.9366380056551</v>
      </c>
      <c r="C41" s="21"/>
    </row>
    <row r="42" spans="1:3">
      <c r="A42" s="6" t="s">
        <v>35</v>
      </c>
      <c r="B42" s="19">
        <v>0.28000000000000003</v>
      </c>
      <c r="C42" s="20"/>
    </row>
    <row r="43" spans="1:3">
      <c r="A43" s="6" t="s">
        <v>36</v>
      </c>
      <c r="B43" s="11">
        <v>6.8900000000000003E-2</v>
      </c>
      <c r="C43" s="24">
        <v>7.8899999999999998E-2</v>
      </c>
    </row>
    <row r="44" spans="1:3">
      <c r="A44" s="6" t="s">
        <v>37</v>
      </c>
      <c r="B44" s="11">
        <f>B45/B41</f>
        <v>0.15188123540637608</v>
      </c>
      <c r="C44" s="23"/>
    </row>
    <row r="45" spans="1:3">
      <c r="A45" s="6" t="s">
        <v>38</v>
      </c>
      <c r="B45" s="12">
        <f>B38*B43</f>
        <v>275.80670000000003</v>
      </c>
      <c r="C45" s="12">
        <f>C38*C43</f>
        <v>335.40389999999996</v>
      </c>
    </row>
    <row r="46" spans="1:3">
      <c r="A46" s="6" t="s">
        <v>39</v>
      </c>
      <c r="B46" s="13">
        <v>2660.1698886260024</v>
      </c>
      <c r="C46" s="13">
        <v>4636.8</v>
      </c>
    </row>
    <row r="47" spans="1:3">
      <c r="A47" s="14"/>
      <c r="B47" s="15"/>
      <c r="C47" s="15"/>
    </row>
    <row r="48" spans="1:3">
      <c r="A48" s="4" t="s">
        <v>40</v>
      </c>
      <c r="B48" s="16"/>
      <c r="C48" s="16"/>
    </row>
    <row r="49" spans="1:3">
      <c r="A49" s="6" t="s">
        <v>41</v>
      </c>
      <c r="B49" s="7">
        <v>755</v>
      </c>
      <c r="C49" s="7">
        <v>1585</v>
      </c>
    </row>
    <row r="50" spans="1:3">
      <c r="A50" s="8" t="s">
        <v>5</v>
      </c>
      <c r="B50" s="9">
        <f>B49/'[1]Annexe 5 corrigé'!B$5</f>
        <v>2.7454545454545454E-2</v>
      </c>
      <c r="C50" s="22"/>
    </row>
    <row r="51" spans="1:3">
      <c r="A51" s="6" t="s">
        <v>42</v>
      </c>
      <c r="B51" s="10">
        <v>0.82</v>
      </c>
      <c r="C51" s="10">
        <v>0.88</v>
      </c>
    </row>
    <row r="52" spans="1:3">
      <c r="A52" s="6" t="s">
        <v>43</v>
      </c>
      <c r="B52" s="7">
        <v>502</v>
      </c>
      <c r="C52" s="21"/>
    </row>
    <row r="53" spans="1:3">
      <c r="A53" s="6" t="s">
        <v>44</v>
      </c>
      <c r="B53" s="19">
        <v>0.28000000000000003</v>
      </c>
      <c r="C53" s="20"/>
    </row>
    <row r="54" spans="1:3">
      <c r="A54" s="6" t="s">
        <v>45</v>
      </c>
      <c r="B54" s="11">
        <v>1.6500000000000001E-2</v>
      </c>
      <c r="C54" s="11">
        <v>1.84E-2</v>
      </c>
    </row>
    <row r="55" spans="1:3">
      <c r="A55" s="6" t="s">
        <v>46</v>
      </c>
      <c r="B55" s="11">
        <f>B56/B52</f>
        <v>2.4815737051792831E-2</v>
      </c>
      <c r="C55" s="23"/>
    </row>
    <row r="56" spans="1:3">
      <c r="A56" s="6" t="s">
        <v>47</v>
      </c>
      <c r="B56" s="12">
        <f>B49*B54</f>
        <v>12.457500000000001</v>
      </c>
      <c r="C56" s="12">
        <f>C49*C54</f>
        <v>29.163999999999998</v>
      </c>
    </row>
    <row r="57" spans="1:3">
      <c r="A57" s="6" t="s">
        <v>48</v>
      </c>
      <c r="B57" s="13">
        <v>2241.9501113739975</v>
      </c>
      <c r="C57" s="13">
        <v>772.80000000000064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 annexe 7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swlodarczyk</dc:creator>
  <cp:lastModifiedBy>swlodarczyk</cp:lastModifiedBy>
  <dcterms:created xsi:type="dcterms:W3CDTF">2018-07-16T13:45:26Z</dcterms:created>
  <dcterms:modified xsi:type="dcterms:W3CDTF">2018-07-16T13:51:31Z</dcterms:modified>
</cp:coreProperties>
</file>