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5\Annexes-documents (élève)\"/>
    </mc:Choice>
  </mc:AlternateContent>
  <bookViews>
    <workbookView xWindow="0" yWindow="0" windowWidth="12588" windowHeight="12180"/>
  </bookViews>
  <sheets>
    <sheet name="document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B26" i="1"/>
  <c r="B29" i="1"/>
  <c r="C29" i="1"/>
  <c r="B32" i="1"/>
  <c r="C32" i="1"/>
  <c r="B33" i="1"/>
  <c r="C33" i="1"/>
  <c r="C14" i="1"/>
  <c r="C10" i="1"/>
  <c r="C17" i="1"/>
  <c r="C18" i="1"/>
  <c r="B14" i="1"/>
  <c r="B10" i="1"/>
  <c r="B17" i="1"/>
  <c r="B18" i="1"/>
  <c r="F17" i="1"/>
  <c r="F10" i="1"/>
  <c r="F14" i="1"/>
  <c r="F18" i="1"/>
  <c r="E10" i="1"/>
  <c r="E14" i="1"/>
  <c r="E17" i="1"/>
  <c r="E18" i="1"/>
</calcChain>
</file>

<file path=xl/sharedStrings.xml><?xml version="1.0" encoding="utf-8"?>
<sst xmlns="http://schemas.openxmlformats.org/spreadsheetml/2006/main" count="57" uniqueCount="49">
  <si>
    <t>ACTIF</t>
  </si>
  <si>
    <t>PASSIF</t>
  </si>
  <si>
    <t>N</t>
  </si>
  <si>
    <r>
      <t>EMPLOIS STABLES</t>
    </r>
    <r>
      <rPr>
        <sz val="10"/>
        <rFont val="Book Antiqua"/>
        <family val="1"/>
      </rPr>
      <t/>
    </r>
  </si>
  <si>
    <t>RESSOURCES STABLES</t>
  </si>
  <si>
    <t>Capitaux propres</t>
  </si>
  <si>
    <t>Provisions pour risques et charges</t>
  </si>
  <si>
    <t>Immobilisations financières</t>
  </si>
  <si>
    <t>Dettes financières</t>
  </si>
  <si>
    <t>TOTAL I</t>
  </si>
  <si>
    <t>ACTIF CIRCULANT</t>
  </si>
  <si>
    <t>PASSIF CIRCULANT</t>
  </si>
  <si>
    <t xml:space="preserve">Dettes </t>
  </si>
  <si>
    <t xml:space="preserve">Créances </t>
  </si>
  <si>
    <t>Produits constatés d'avance</t>
  </si>
  <si>
    <t>TOTAL II</t>
  </si>
  <si>
    <t>Concours bancaires courants</t>
  </si>
  <si>
    <t>Disponibilités</t>
  </si>
  <si>
    <t>TOTAL III</t>
  </si>
  <si>
    <t>N-1</t>
  </si>
  <si>
    <t>Production vendue</t>
  </si>
  <si>
    <t>Autres charges</t>
  </si>
  <si>
    <t>Charges d'intérêt</t>
  </si>
  <si>
    <t>Produits financiers</t>
  </si>
  <si>
    <t>Produits exceptionnels</t>
  </si>
  <si>
    <t>Charges exceptionnelles</t>
  </si>
  <si>
    <t>Résultat d'exploitation</t>
  </si>
  <si>
    <t>Résultat financier</t>
  </si>
  <si>
    <t>Résultat exceptionnel</t>
  </si>
  <si>
    <t>Résultat net comptable</t>
  </si>
  <si>
    <t>Immobilisations incorporelles</t>
  </si>
  <si>
    <t>Immobilisations corporelles</t>
  </si>
  <si>
    <t>Stocks et en-cours</t>
  </si>
  <si>
    <t>TRÉSORERIE ACTIVE</t>
  </si>
  <si>
    <t>Achats de matières premières</t>
  </si>
  <si>
    <t>Charges de personnel</t>
  </si>
  <si>
    <t>TOTAL GÉNÉRAL</t>
  </si>
  <si>
    <t>Compte de résultat simplifié</t>
  </si>
  <si>
    <t>Bilan fonctionnel condensé</t>
  </si>
  <si>
    <t>Document : Documents comptables des années N-1 et N</t>
  </si>
  <si>
    <t>TRÉSORERIE PASSIVE</t>
  </si>
  <si>
    <t>commercial sur les événements</t>
  </si>
  <si>
    <t>marquants de l'année N</t>
  </si>
  <si>
    <t>• Départ de l’étudiant embauché en contrat de</t>
  </si>
  <si>
    <t>professionnalisation.</t>
  </si>
  <si>
    <t>• Changement de notre principal fournisseur</t>
  </si>
  <si>
    <t>de matières premières.</t>
  </si>
  <si>
    <t xml:space="preserve">Informations transmises par le service </t>
  </si>
  <si>
    <t>• La rentabilité économique du secteur est de 8%.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</si>
</sst>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6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/>
    </xf>
    <xf numFmtId="3" fontId="5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10" fontId="4" fillId="0" borderId="0" xfId="1" applyNumberFormat="1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0" fontId="3" fillId="4" borderId="7" xfId="0" applyFont="1" applyFill="1" applyBorder="1" applyAlignment="1">
      <alignment horizontal="right" vertical="center" wrapText="1"/>
    </xf>
    <xf numFmtId="3" fontId="3" fillId="4" borderId="7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 wrapText="1"/>
    </xf>
    <xf numFmtId="3" fontId="6" fillId="4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10" fontId="4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0" fontId="4" fillId="0" borderId="0" xfId="1" applyNumberFormat="1" applyFont="1" applyFill="1" applyBorder="1" applyAlignment="1">
      <alignment horizontal="left" vertical="center"/>
    </xf>
    <xf numFmtId="10" fontId="6" fillId="0" borderId="0" xfId="1" applyNumberFormat="1" applyFont="1" applyFill="1" applyBorder="1" applyAlignment="1">
      <alignment horizontal="left" vertical="center"/>
    </xf>
    <xf numFmtId="10" fontId="4" fillId="0" borderId="0" xfId="1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zoomScale="90" zoomScaleNormal="90" workbookViewId="0"/>
  </sheetViews>
  <sheetFormatPr baseColWidth="10" defaultColWidth="10.88671875" defaultRowHeight="13.2" x14ac:dyDescent="0.3"/>
  <cols>
    <col min="1" max="1" width="35" style="5" customWidth="1"/>
    <col min="2" max="2" width="12.5546875" style="5" customWidth="1"/>
    <col min="3" max="3" width="9.33203125" style="5" customWidth="1"/>
    <col min="4" max="4" width="31" style="5" customWidth="1"/>
    <col min="5" max="5" width="10.109375" style="5" customWidth="1"/>
    <col min="6" max="6" width="17.88671875" style="5" customWidth="1"/>
    <col min="7" max="7" width="23.44140625" style="5" customWidth="1"/>
    <col min="8" max="8" width="14.5546875" style="5" customWidth="1"/>
    <col min="9" max="9" width="34.88671875" style="5" customWidth="1"/>
    <col min="10" max="11" width="10.109375" style="5" customWidth="1"/>
    <col min="12" max="16384" width="10.88671875" style="5"/>
  </cols>
  <sheetData>
    <row r="1" spans="1:6" ht="15.6" x14ac:dyDescent="0.3">
      <c r="A1" s="26" t="s">
        <v>39</v>
      </c>
    </row>
    <row r="2" spans="1:6" ht="9" customHeight="1" x14ac:dyDescent="0.3">
      <c r="A2" s="26"/>
    </row>
    <row r="3" spans="1:6" ht="20.100000000000001" customHeight="1" x14ac:dyDescent="0.3">
      <c r="A3" s="59" t="s">
        <v>38</v>
      </c>
      <c r="B3" s="59"/>
      <c r="C3" s="59"/>
      <c r="D3" s="59"/>
      <c r="E3" s="59"/>
      <c r="F3" s="59"/>
    </row>
    <row r="4" spans="1:6" ht="15.9" customHeight="1" x14ac:dyDescent="0.3">
      <c r="A4" s="53" t="s">
        <v>0</v>
      </c>
      <c r="B4" s="54"/>
      <c r="C4" s="55"/>
      <c r="D4" s="53" t="s">
        <v>1</v>
      </c>
      <c r="E4" s="54"/>
      <c r="F4" s="55"/>
    </row>
    <row r="5" spans="1:6" ht="15.9" customHeight="1" x14ac:dyDescent="0.3">
      <c r="A5" s="28"/>
      <c r="B5" s="28" t="s">
        <v>2</v>
      </c>
      <c r="C5" s="28" t="s">
        <v>19</v>
      </c>
      <c r="D5" s="29"/>
      <c r="E5" s="29" t="s">
        <v>2</v>
      </c>
      <c r="F5" s="29" t="s">
        <v>19</v>
      </c>
    </row>
    <row r="6" spans="1:6" ht="15.9" customHeight="1" x14ac:dyDescent="0.3">
      <c r="A6" s="2" t="s">
        <v>3</v>
      </c>
      <c r="B6" s="6"/>
      <c r="C6" s="6"/>
      <c r="D6" s="7" t="s">
        <v>4</v>
      </c>
      <c r="E6" s="6"/>
      <c r="F6" s="8"/>
    </row>
    <row r="7" spans="1:6" ht="17.25" customHeight="1" x14ac:dyDescent="0.3">
      <c r="A7" s="9" t="s">
        <v>30</v>
      </c>
      <c r="B7" s="10">
        <v>26000</v>
      </c>
      <c r="C7" s="10">
        <v>26000</v>
      </c>
      <c r="D7" s="9" t="s">
        <v>5</v>
      </c>
      <c r="E7" s="10">
        <v>384500</v>
      </c>
      <c r="F7" s="11">
        <v>322500</v>
      </c>
    </row>
    <row r="8" spans="1:6" ht="17.25" customHeight="1" x14ac:dyDescent="0.3">
      <c r="A8" s="9" t="s">
        <v>31</v>
      </c>
      <c r="B8" s="10">
        <v>96400</v>
      </c>
      <c r="C8" s="10">
        <v>84600</v>
      </c>
      <c r="D8" s="9" t="s">
        <v>6</v>
      </c>
      <c r="E8" s="10">
        <v>0</v>
      </c>
      <c r="F8" s="11">
        <v>0</v>
      </c>
    </row>
    <row r="9" spans="1:6" ht="17.25" customHeight="1" x14ac:dyDescent="0.3">
      <c r="A9" s="9" t="s">
        <v>7</v>
      </c>
      <c r="B9" s="10">
        <v>5000</v>
      </c>
      <c r="C9" s="10">
        <v>4000</v>
      </c>
      <c r="D9" s="1" t="s">
        <v>8</v>
      </c>
      <c r="E9" s="12">
        <v>24500</v>
      </c>
      <c r="F9" s="13">
        <v>18000</v>
      </c>
    </row>
    <row r="10" spans="1:6" ht="15.9" customHeight="1" x14ac:dyDescent="0.3">
      <c r="A10" s="34" t="s">
        <v>9</v>
      </c>
      <c r="B10" s="35">
        <f>SUM(B7:B9)</f>
        <v>127400</v>
      </c>
      <c r="C10" s="35">
        <f>SUM(C7:C9)</f>
        <v>114600</v>
      </c>
      <c r="D10" s="36" t="s">
        <v>9</v>
      </c>
      <c r="E10" s="37">
        <f>SUM(E7:E9)</f>
        <v>409000</v>
      </c>
      <c r="F10" s="37">
        <f>SUM(F7:F9)</f>
        <v>340500</v>
      </c>
    </row>
    <row r="11" spans="1:6" ht="15.9" customHeight="1" x14ac:dyDescent="0.3">
      <c r="A11" s="3" t="s">
        <v>10</v>
      </c>
      <c r="B11" s="14"/>
      <c r="C11" s="15"/>
      <c r="D11" s="7" t="s">
        <v>11</v>
      </c>
      <c r="E11" s="15"/>
      <c r="F11" s="8"/>
    </row>
    <row r="12" spans="1:6" ht="15.9" customHeight="1" x14ac:dyDescent="0.3">
      <c r="A12" s="16" t="s">
        <v>32</v>
      </c>
      <c r="B12" s="17">
        <v>35800</v>
      </c>
      <c r="C12" s="18">
        <v>44300</v>
      </c>
      <c r="D12" s="9" t="s">
        <v>12</v>
      </c>
      <c r="E12" s="18">
        <v>106200</v>
      </c>
      <c r="F12" s="11">
        <v>135000</v>
      </c>
    </row>
    <row r="13" spans="1:6" ht="15.9" customHeight="1" x14ac:dyDescent="0.3">
      <c r="A13" s="16" t="s">
        <v>13</v>
      </c>
      <c r="B13" s="17">
        <v>226000</v>
      </c>
      <c r="C13" s="18">
        <v>253600</v>
      </c>
      <c r="D13" s="9" t="s">
        <v>14</v>
      </c>
      <c r="E13" s="18">
        <v>0</v>
      </c>
      <c r="F13" s="11">
        <v>0</v>
      </c>
    </row>
    <row r="14" spans="1:6" ht="15.9" customHeight="1" x14ac:dyDescent="0.3">
      <c r="A14" s="34" t="s">
        <v>15</v>
      </c>
      <c r="B14" s="35">
        <f>SUM(B12:B13)</f>
        <v>261800</v>
      </c>
      <c r="C14" s="35">
        <f>SUM(C12:C13)</f>
        <v>297900</v>
      </c>
      <c r="D14" s="34" t="s">
        <v>15</v>
      </c>
      <c r="E14" s="35">
        <f>SUM(E12:E13)</f>
        <v>106200</v>
      </c>
      <c r="F14" s="35">
        <f>SUM(F12:F13)</f>
        <v>135000</v>
      </c>
    </row>
    <row r="15" spans="1:6" ht="15.9" customHeight="1" x14ac:dyDescent="0.3">
      <c r="A15" s="7" t="s">
        <v>33</v>
      </c>
      <c r="B15" s="6"/>
      <c r="C15" s="6"/>
      <c r="D15" s="19" t="s">
        <v>40</v>
      </c>
      <c r="E15" s="15"/>
      <c r="F15" s="8"/>
    </row>
    <row r="16" spans="1:6" ht="15.9" customHeight="1" x14ac:dyDescent="0.3">
      <c r="A16" s="20" t="s">
        <v>17</v>
      </c>
      <c r="B16" s="10">
        <v>126000</v>
      </c>
      <c r="C16" s="10">
        <v>63000</v>
      </c>
      <c r="D16" s="4" t="s">
        <v>16</v>
      </c>
      <c r="E16" s="18">
        <v>0</v>
      </c>
      <c r="F16" s="11">
        <v>0</v>
      </c>
    </row>
    <row r="17" spans="1:10" ht="15.9" customHeight="1" x14ac:dyDescent="0.3">
      <c r="A17" s="34" t="s">
        <v>18</v>
      </c>
      <c r="B17" s="35">
        <f>SUM(B16:B16)</f>
        <v>126000</v>
      </c>
      <c r="C17" s="35">
        <f>SUM(C16:C16)</f>
        <v>63000</v>
      </c>
      <c r="D17" s="34" t="s">
        <v>18</v>
      </c>
      <c r="E17" s="35">
        <f>SUM(E16:E16)</f>
        <v>0</v>
      </c>
      <c r="F17" s="35">
        <f>SUM(F16:F16)</f>
        <v>0</v>
      </c>
      <c r="I17" s="21"/>
      <c r="J17" s="21"/>
    </row>
    <row r="18" spans="1:10" s="43" customFormat="1" ht="15.9" customHeight="1" x14ac:dyDescent="0.3">
      <c r="A18" s="41" t="s">
        <v>36</v>
      </c>
      <c r="B18" s="42">
        <f>B10+B14+B17</f>
        <v>515200</v>
      </c>
      <c r="C18" s="42">
        <f>C10+C14+C17</f>
        <v>475500</v>
      </c>
      <c r="D18" s="41" t="s">
        <v>36</v>
      </c>
      <c r="E18" s="42">
        <f>E10+E14+E17</f>
        <v>515200</v>
      </c>
      <c r="F18" s="42">
        <f>F10+F14+F17</f>
        <v>475500</v>
      </c>
      <c r="I18" s="44"/>
      <c r="J18" s="44"/>
    </row>
    <row r="19" spans="1:10" ht="15.9" customHeight="1" x14ac:dyDescent="0.3"/>
    <row r="20" spans="1:10" ht="20.100000000000001" customHeight="1" x14ac:dyDescent="0.3">
      <c r="A20" s="56" t="s">
        <v>37</v>
      </c>
      <c r="B20" s="57"/>
      <c r="C20" s="58"/>
      <c r="D20" s="45"/>
      <c r="E20" s="46"/>
    </row>
    <row r="21" spans="1:10" ht="15.9" customHeight="1" x14ac:dyDescent="0.3">
      <c r="A21" s="30"/>
      <c r="B21" s="31" t="s">
        <v>2</v>
      </c>
      <c r="C21" s="31" t="s">
        <v>19</v>
      </c>
      <c r="D21" s="49" t="s">
        <v>47</v>
      </c>
      <c r="E21" s="45"/>
    </row>
    <row r="22" spans="1:10" ht="15" customHeight="1" x14ac:dyDescent="0.3">
      <c r="A22" s="22" t="s">
        <v>20</v>
      </c>
      <c r="B22" s="23">
        <v>864900</v>
      </c>
      <c r="C22" s="23">
        <v>894500</v>
      </c>
      <c r="D22" s="51" t="s">
        <v>41</v>
      </c>
      <c r="E22" s="45"/>
      <c r="F22" s="40"/>
      <c r="G22" s="40"/>
      <c r="H22" s="40"/>
    </row>
    <row r="23" spans="1:10" ht="15" customHeight="1" x14ac:dyDescent="0.3">
      <c r="A23" s="24" t="s">
        <v>34</v>
      </c>
      <c r="B23" s="25">
        <v>609000</v>
      </c>
      <c r="C23" s="25">
        <v>638000</v>
      </c>
      <c r="D23" s="51" t="s">
        <v>42</v>
      </c>
      <c r="E23" s="45"/>
      <c r="F23" s="40"/>
      <c r="G23" s="40"/>
      <c r="H23" s="27"/>
    </row>
    <row r="24" spans="1:10" ht="15" customHeight="1" x14ac:dyDescent="0.3">
      <c r="A24" s="24" t="s">
        <v>21</v>
      </c>
      <c r="B24" s="25">
        <v>92600</v>
      </c>
      <c r="C24" s="25">
        <v>124000</v>
      </c>
      <c r="D24" s="50" t="s">
        <v>43</v>
      </c>
      <c r="E24" s="45"/>
      <c r="F24" s="40"/>
      <c r="G24" s="40"/>
      <c r="H24" s="27"/>
    </row>
    <row r="25" spans="1:10" ht="15" customHeight="1" x14ac:dyDescent="0.3">
      <c r="A25" s="24" t="s">
        <v>35</v>
      </c>
      <c r="B25" s="25">
        <v>89400</v>
      </c>
      <c r="C25" s="25">
        <v>96800</v>
      </c>
      <c r="D25" s="50" t="s">
        <v>44</v>
      </c>
      <c r="E25" s="45"/>
      <c r="F25" s="40"/>
      <c r="G25" s="40"/>
      <c r="H25" s="27"/>
    </row>
    <row r="26" spans="1:10" ht="15.9" customHeight="1" x14ac:dyDescent="0.3">
      <c r="A26" s="38" t="s">
        <v>26</v>
      </c>
      <c r="B26" s="39">
        <f>B22-B23-B24-B25</f>
        <v>73900</v>
      </c>
      <c r="C26" s="39">
        <f>C22-C23-C24-C25</f>
        <v>35700</v>
      </c>
      <c r="D26" s="50" t="s">
        <v>45</v>
      </c>
      <c r="E26" s="45"/>
    </row>
    <row r="27" spans="1:10" ht="15.9" customHeight="1" x14ac:dyDescent="0.3">
      <c r="A27" s="24" t="s">
        <v>23</v>
      </c>
      <c r="B27" s="25">
        <v>800</v>
      </c>
      <c r="C27" s="25">
        <v>500</v>
      </c>
      <c r="D27" s="50" t="s">
        <v>46</v>
      </c>
      <c r="E27" s="45"/>
    </row>
    <row r="28" spans="1:10" ht="15.9" customHeight="1" x14ac:dyDescent="0.3">
      <c r="A28" s="24" t="s">
        <v>22</v>
      </c>
      <c r="B28" s="25">
        <v>2200</v>
      </c>
      <c r="C28" s="25">
        <v>1600</v>
      </c>
      <c r="D28" s="50" t="s">
        <v>48</v>
      </c>
      <c r="E28" s="45"/>
    </row>
    <row r="29" spans="1:10" ht="15.9" customHeight="1" x14ac:dyDescent="0.3">
      <c r="A29" s="38" t="s">
        <v>27</v>
      </c>
      <c r="B29" s="39">
        <f>B27-B28</f>
        <v>-1400</v>
      </c>
      <c r="C29" s="39">
        <f>C27-C28</f>
        <v>-1100</v>
      </c>
      <c r="D29" s="50"/>
      <c r="E29" s="45"/>
    </row>
    <row r="30" spans="1:10" ht="15.9" customHeight="1" x14ac:dyDescent="0.3">
      <c r="A30" s="24" t="s">
        <v>24</v>
      </c>
      <c r="B30" s="25">
        <v>1000</v>
      </c>
      <c r="C30" s="25">
        <v>0</v>
      </c>
      <c r="D30" s="52"/>
      <c r="E30" s="45"/>
    </row>
    <row r="31" spans="1:10" ht="15.9" customHeight="1" x14ac:dyDescent="0.3">
      <c r="A31" s="24" t="s">
        <v>25</v>
      </c>
      <c r="B31" s="25">
        <v>500</v>
      </c>
      <c r="C31" s="25">
        <v>1500</v>
      </c>
      <c r="D31" s="48"/>
      <c r="E31" s="45"/>
    </row>
    <row r="32" spans="1:10" ht="15.9" customHeight="1" x14ac:dyDescent="0.3">
      <c r="A32" s="38" t="s">
        <v>28</v>
      </c>
      <c r="B32" s="39">
        <f>B30-B31</f>
        <v>500</v>
      </c>
      <c r="C32" s="39">
        <f>C30-C31</f>
        <v>-1500</v>
      </c>
      <c r="D32" s="47"/>
      <c r="E32" s="45"/>
    </row>
    <row r="33" spans="1:5" ht="15.9" customHeight="1" x14ac:dyDescent="0.3">
      <c r="A33" s="32" t="s">
        <v>29</v>
      </c>
      <c r="B33" s="33">
        <f>B26+B29+B32</f>
        <v>73000</v>
      </c>
      <c r="C33" s="33">
        <f>C26+C29+C32</f>
        <v>33100</v>
      </c>
      <c r="D33" s="47"/>
      <c r="E33" s="45"/>
    </row>
    <row r="34" spans="1:5" x14ac:dyDescent="0.3">
      <c r="D34" s="45"/>
      <c r="E34" s="45"/>
    </row>
    <row r="36" spans="1:5" ht="33" customHeight="1" x14ac:dyDescent="0.3"/>
    <row r="37" spans="1:5" ht="33" customHeight="1" x14ac:dyDescent="0.3"/>
    <row r="38" spans="1:5" ht="33" customHeight="1" x14ac:dyDescent="0.3"/>
    <row r="39" spans="1:5" ht="33" customHeight="1" x14ac:dyDescent="0.3"/>
  </sheetData>
  <mergeCells count="4">
    <mergeCell ref="D4:F4"/>
    <mergeCell ref="A4:C4"/>
    <mergeCell ref="A20:C20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document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 J</dc:creator>
  <cp:lastModifiedBy>Brézillon.Angélique</cp:lastModifiedBy>
  <dcterms:created xsi:type="dcterms:W3CDTF">2018-08-20T17:38:10Z</dcterms:created>
  <dcterms:modified xsi:type="dcterms:W3CDTF">2019-08-05T14:25:13Z</dcterms:modified>
</cp:coreProperties>
</file>