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brezillon\Documents\00-Production 2019\2-BTS MCO Gestion operationnelle\000-I-manuel\Ch07\Annexes-documents (élève)\"/>
    </mc:Choice>
  </mc:AlternateContent>
  <bookViews>
    <workbookView xWindow="120" yWindow="12" windowWidth="15192" windowHeight="8196" tabRatio="825"/>
  </bookViews>
  <sheets>
    <sheet name="Appli2 CARRE Calcul" sheetId="40" r:id="rId1"/>
  </sheets>
  <externalReferences>
    <externalReference r:id="rId2"/>
  </externalReferences>
  <calcPr calcId="162913"/>
</workbook>
</file>

<file path=xl/calcChain.xml><?xml version="1.0" encoding="utf-8"?>
<calcChain xmlns="http://schemas.openxmlformats.org/spreadsheetml/2006/main">
  <c r="G7" i="40" l="1"/>
  <c r="B6" i="40" l="1"/>
  <c r="C5" i="40"/>
  <c r="D5" i="40" s="1"/>
  <c r="D4" i="40"/>
  <c r="D6" i="40" l="1"/>
  <c r="C6" i="40" l="1"/>
</calcChain>
</file>

<file path=xl/sharedStrings.xml><?xml version="1.0" encoding="utf-8"?>
<sst xmlns="http://schemas.openxmlformats.org/spreadsheetml/2006/main" count="81" uniqueCount="47">
  <si>
    <t>Montant</t>
  </si>
  <si>
    <t>Eléments de coût</t>
  </si>
  <si>
    <t>Quantité</t>
  </si>
  <si>
    <t>Coût unitaire</t>
  </si>
  <si>
    <t>Entrée</t>
  </si>
  <si>
    <t>Sortie</t>
  </si>
  <si>
    <t>Valeur</t>
  </si>
  <si>
    <t>Stock initial</t>
  </si>
  <si>
    <t>Sorties</t>
  </si>
  <si>
    <t>Total</t>
  </si>
  <si>
    <t xml:space="preserve">Coût de production </t>
  </si>
  <si>
    <t>Charges indirectes de distribution</t>
  </si>
  <si>
    <t>Coût hors production</t>
  </si>
  <si>
    <t>Charges directes</t>
  </si>
  <si>
    <t>Charges indirectes</t>
  </si>
  <si>
    <t>Coût d'achat</t>
  </si>
  <si>
    <t xml:space="preserve">Achats </t>
  </si>
  <si>
    <t>Entrées</t>
  </si>
  <si>
    <t>Charges directes de distribution</t>
  </si>
  <si>
    <t>Document 5 : Calcul du coût de production des rideaux en lin</t>
  </si>
  <si>
    <t>Document 6 : Fiche de stock des rideaux en lin</t>
  </si>
  <si>
    <t>Mouvements</t>
  </si>
  <si>
    <t>Document 7 : Coût hors production des 400 rideaux</t>
  </si>
  <si>
    <t>Document 8 : Coût de revient des 400 rideaux</t>
  </si>
  <si>
    <t>Document 1 : Calcul du coût d'achat de la toile de lin</t>
  </si>
  <si>
    <t>Document 3 : Fiche de stock de la toile de lin</t>
  </si>
  <si>
    <t>Coût de production des rideaux fabriqués</t>
  </si>
  <si>
    <t>Document 2 : Extrait du tableau de répartition des charges indirectes</t>
  </si>
  <si>
    <t>Centres d'analyse</t>
  </si>
  <si>
    <t>Approvisionnement</t>
  </si>
  <si>
    <t>Découpe</t>
  </si>
  <si>
    <t>Montage</t>
  </si>
  <si>
    <t>Distribution</t>
  </si>
  <si>
    <t>Nature de l’unité d’œuvre</t>
  </si>
  <si>
    <t>Coût de l’unité d’œuvre</t>
  </si>
  <si>
    <t>Mètre de tissu acheté</t>
  </si>
  <si>
    <t>Mètre de tissu découpé</t>
  </si>
  <si>
    <t>Heure de travail</t>
  </si>
  <si>
    <t>1 produit vendu</t>
  </si>
  <si>
    <t>Coût hors production 
des 400 rideaux</t>
  </si>
  <si>
    <t>Coût de revient 
des 400 rideaux</t>
  </si>
  <si>
    <t>Coût d'achat de la toile</t>
  </si>
  <si>
    <t>Charges indirectes Découpe</t>
  </si>
  <si>
    <t>Charges directes Assemblage</t>
  </si>
  <si>
    <t>Charges indirectes Assemblage</t>
  </si>
  <si>
    <t>Charges directes Découpe</t>
  </si>
  <si>
    <t>Stock final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</si>
</sst>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1" formatCode="_-* #,##0\ _€_-;\-* #,##0\ _€_-;_-* &quot;-&quot;\ _€_-;_-@_-"/>
    <numFmt numFmtId="43" formatCode="_-* #,##0.00\ _€_-;\-* #,##0.00\ _€_-;_-* &quot;-&quot;??\ _€_-;_-@_-"/>
    <numFmt numFmtId="164" formatCode="_-* #,##0\ _€_-;\-* #,##0\ _€_-;_-* &quot;-&quot;??\ _€_-;_-@_-"/>
    <numFmt numFmtId="165" formatCode="_-* #,##0.000\ _€_-;\-* #,##0.000\ _€_-;_-* &quot;-&quot;??\ _€_-;_-@_-"/>
    <numFmt numFmtId="166" formatCode="#,##0.000"/>
    <numFmt numFmtId="167" formatCode="_-* #,##0.00\ _F_-;\-* #,##0.00\ _F_-;_-* &quot;-&quot;??\ _F_-;_-@_-"/>
    <numFmt numFmtId="168" formatCode="#,##0.00&quot; &quot;[$€-40C];[Red]&quot;-&quot;#,##0.00&quot; &quot;[$€-40C]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rgb="FF000000"/>
      <name val="Times New Roman"/>
      <family val="1"/>
    </font>
    <font>
      <b/>
      <i/>
      <sz val="16"/>
      <color theme="1"/>
      <name val="Arial1"/>
    </font>
    <font>
      <b/>
      <i/>
      <u/>
      <sz val="11"/>
      <color theme="1"/>
      <name val="Arial1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3" fillId="0" borderId="0"/>
    <xf numFmtId="167" fontId="3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5" fillId="0" borderId="0">
      <alignment horizontal="center"/>
    </xf>
    <xf numFmtId="0" fontId="5" fillId="0" borderId="0">
      <alignment horizontal="center" textRotation="90"/>
    </xf>
    <xf numFmtId="0" fontId="6" fillId="0" borderId="0"/>
    <xf numFmtId="168" fontId="6" fillId="0" borderId="0"/>
    <xf numFmtId="43" fontId="1" fillId="0" borderId="0" applyFont="0" applyFill="0" applyBorder="0" applyAlignment="0" applyProtection="0"/>
    <xf numFmtId="0" fontId="2" fillId="0" borderId="0"/>
    <xf numFmtId="167" fontId="2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71">
    <xf numFmtId="0" fontId="0" fillId="0" borderId="0" xfId="0"/>
    <xf numFmtId="0" fontId="0" fillId="0" borderId="0" xfId="0"/>
    <xf numFmtId="0" fontId="0" fillId="0" borderId="0" xfId="0" applyFont="1"/>
    <xf numFmtId="43" fontId="0" fillId="0" borderId="0" xfId="0" applyNumberFormat="1" applyFont="1"/>
    <xf numFmtId="164" fontId="0" fillId="0" borderId="1" xfId="1" applyNumberFormat="1" applyFont="1" applyBorder="1"/>
    <xf numFmtId="165" fontId="0" fillId="0" borderId="1" xfId="1" applyNumberFormat="1" applyFont="1" applyBorder="1"/>
    <xf numFmtId="43" fontId="0" fillId="0" borderId="1" xfId="1" applyFont="1" applyBorder="1"/>
    <xf numFmtId="43" fontId="0" fillId="0" borderId="1" xfId="1" applyNumberFormat="1" applyFont="1" applyBorder="1" applyAlignment="1">
      <alignment horizontal="right"/>
    </xf>
    <xf numFmtId="0" fontId="0" fillId="0" borderId="1" xfId="0" applyFont="1" applyBorder="1"/>
    <xf numFmtId="3" fontId="7" fillId="0" borderId="1" xfId="0" applyNumberFormat="1" applyFont="1" applyBorder="1"/>
    <xf numFmtId="43" fontId="7" fillId="0" borderId="1" xfId="1" applyFont="1" applyBorder="1"/>
    <xf numFmtId="4" fontId="7" fillId="0" borderId="1" xfId="0" applyNumberFormat="1" applyFont="1" applyBorder="1"/>
    <xf numFmtId="166" fontId="7" fillId="0" borderId="1" xfId="0" applyNumberFormat="1" applyFont="1" applyBorder="1"/>
    <xf numFmtId="165" fontId="7" fillId="0" borderId="1" xfId="1" applyNumberFormat="1" applyFont="1" applyBorder="1"/>
    <xf numFmtId="3" fontId="7" fillId="0" borderId="0" xfId="0" applyNumberFormat="1" applyFont="1"/>
    <xf numFmtId="0" fontId="0" fillId="0" borderId="0" xfId="0" applyFont="1" applyBorder="1" applyAlignment="1">
      <alignment horizontal="center"/>
    </xf>
    <xf numFmtId="43" fontId="0" fillId="0" borderId="0" xfId="1" applyFont="1" applyBorder="1"/>
    <xf numFmtId="43" fontId="0" fillId="2" borderId="0" xfId="1" applyFont="1" applyFill="1" applyBorder="1" applyAlignment="1">
      <alignment vertical="center"/>
    </xf>
    <xf numFmtId="0" fontId="9" fillId="0" borderId="2" xfId="0" applyFont="1" applyBorder="1" applyAlignment="1">
      <alignment vertical="center"/>
    </xf>
    <xf numFmtId="164" fontId="9" fillId="0" borderId="1" xfId="1" applyNumberFormat="1" applyFont="1" applyBorder="1"/>
    <xf numFmtId="43" fontId="9" fillId="0" borderId="1" xfId="1" applyFont="1" applyBorder="1"/>
    <xf numFmtId="43" fontId="9" fillId="0" borderId="1" xfId="1" applyNumberFormat="1" applyFont="1" applyBorder="1"/>
    <xf numFmtId="0" fontId="11" fillId="0" borderId="0" xfId="0" applyFont="1"/>
    <xf numFmtId="164" fontId="0" fillId="0" borderId="1" xfId="1" applyNumberFormat="1" applyFont="1" applyFill="1" applyBorder="1" applyAlignment="1">
      <alignment vertical="center"/>
    </xf>
    <xf numFmtId="43" fontId="0" fillId="0" borderId="1" xfId="1" applyFont="1" applyFill="1" applyBorder="1" applyAlignment="1">
      <alignment vertical="center"/>
    </xf>
    <xf numFmtId="0" fontId="9" fillId="0" borderId="2" xfId="0" applyFont="1" applyBorder="1" applyAlignment="1">
      <alignment vertical="center" wrapText="1"/>
    </xf>
    <xf numFmtId="43" fontId="0" fillId="0" borderId="1" xfId="1" applyFont="1" applyFill="1" applyBorder="1" applyAlignment="1">
      <alignment horizontal="right" vertical="center"/>
    </xf>
    <xf numFmtId="164" fontId="9" fillId="0" borderId="1" xfId="1" applyNumberFormat="1" applyFont="1" applyFill="1" applyBorder="1"/>
    <xf numFmtId="43" fontId="9" fillId="0" borderId="1" xfId="1" applyFont="1" applyFill="1" applyBorder="1"/>
    <xf numFmtId="164" fontId="9" fillId="0" borderId="1" xfId="1" applyNumberFormat="1" applyFont="1" applyFill="1" applyBorder="1" applyAlignment="1">
      <alignment vertical="center"/>
    </xf>
    <xf numFmtId="43" fontId="9" fillId="0" borderId="1" xfId="1" applyFont="1" applyFill="1" applyBorder="1" applyAlignment="1">
      <alignment horizontal="right" vertical="center"/>
    </xf>
    <xf numFmtId="43" fontId="9" fillId="0" borderId="1" xfId="1" applyFont="1" applyFill="1" applyBorder="1" applyAlignment="1">
      <alignment vertical="center"/>
    </xf>
    <xf numFmtId="41" fontId="0" fillId="0" borderId="1" xfId="1" applyNumberFormat="1" applyFont="1" applyBorder="1"/>
    <xf numFmtId="41" fontId="0" fillId="0" borderId="1" xfId="1" applyNumberFormat="1" applyFont="1" applyFill="1" applyBorder="1" applyAlignment="1">
      <alignment vertical="center"/>
    </xf>
    <xf numFmtId="3" fontId="10" fillId="0" borderId="1" xfId="0" applyNumberFormat="1" applyFont="1" applyBorder="1" applyAlignment="1">
      <alignment horizontal="right"/>
    </xf>
    <xf numFmtId="165" fontId="10" fillId="0" borderId="1" xfId="1" applyNumberFormat="1" applyFont="1" applyBorder="1" applyAlignment="1">
      <alignment horizontal="right"/>
    </xf>
    <xf numFmtId="43" fontId="10" fillId="0" borderId="1" xfId="1" applyFont="1" applyBorder="1" applyAlignment="1">
      <alignment horizontal="right"/>
    </xf>
    <xf numFmtId="0" fontId="12" fillId="0" borderId="2" xfId="0" applyFont="1" applyBorder="1" applyAlignment="1">
      <alignment horizontal="right" vertical="center" wrapText="1"/>
    </xf>
    <xf numFmtId="0" fontId="8" fillId="0" borderId="1" xfId="0" applyNumberFormat="1" applyFont="1" applyFill="1" applyBorder="1" applyAlignment="1">
      <alignment horizontal="right" vertical="center" wrapText="1"/>
    </xf>
    <xf numFmtId="0" fontId="9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11" fillId="0" borderId="0" xfId="0" applyFont="1" applyBorder="1" applyAlignment="1">
      <alignment horizontal="left"/>
    </xf>
    <xf numFmtId="3" fontId="7" fillId="0" borderId="0" xfId="0" applyNumberFormat="1" applyFont="1" applyBorder="1"/>
    <xf numFmtId="4" fontId="7" fillId="0" borderId="0" xfId="0" applyNumberFormat="1" applyFont="1" applyBorder="1"/>
    <xf numFmtId="165" fontId="7" fillId="0" borderId="0" xfId="1" applyNumberFormat="1" applyFont="1" applyBorder="1"/>
    <xf numFmtId="43" fontId="7" fillId="0" borderId="0" xfId="1" applyFont="1" applyBorder="1"/>
    <xf numFmtId="166" fontId="7" fillId="0" borderId="0" xfId="0" applyNumberFormat="1" applyFont="1" applyBorder="1"/>
    <xf numFmtId="0" fontId="13" fillId="11" borderId="1" xfId="0" applyFont="1" applyFill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8" fillId="12" borderId="1" xfId="0" applyFont="1" applyFill="1" applyBorder="1" applyAlignment="1">
      <alignment horizontal="center"/>
    </xf>
    <xf numFmtId="0" fontId="13" fillId="4" borderId="1" xfId="0" applyFont="1" applyFill="1" applyBorder="1" applyAlignment="1">
      <alignment horizontal="center" vertical="center"/>
    </xf>
    <xf numFmtId="0" fontId="14" fillId="6" borderId="1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14" fillId="7" borderId="1" xfId="0" applyFont="1" applyFill="1" applyBorder="1" applyAlignment="1">
      <alignment horizontal="center" vertical="center"/>
    </xf>
    <xf numFmtId="0" fontId="13" fillId="5" borderId="2" xfId="0" applyFont="1" applyFill="1" applyBorder="1" applyAlignment="1">
      <alignment horizontal="center"/>
    </xf>
    <xf numFmtId="0" fontId="13" fillId="5" borderId="4" xfId="0" applyFont="1" applyFill="1" applyBorder="1" applyAlignment="1">
      <alignment horizontal="center"/>
    </xf>
    <xf numFmtId="0" fontId="13" fillId="5" borderId="3" xfId="0" applyFont="1" applyFill="1" applyBorder="1" applyAlignment="1">
      <alignment horizontal="center"/>
    </xf>
    <xf numFmtId="0" fontId="15" fillId="10" borderId="6" xfId="0" applyFont="1" applyFill="1" applyBorder="1"/>
    <xf numFmtId="0" fontId="15" fillId="10" borderId="7" xfId="0" applyFont="1" applyFill="1" applyBorder="1" applyAlignment="1">
      <alignment horizontal="center"/>
    </xf>
    <xf numFmtId="0" fontId="15" fillId="10" borderId="5" xfId="0" applyFont="1" applyFill="1" applyBorder="1" applyAlignment="1">
      <alignment horizontal="center"/>
    </xf>
    <xf numFmtId="0" fontId="10" fillId="8" borderId="9" xfId="0" applyFont="1" applyFill="1" applyBorder="1" applyAlignment="1">
      <alignment horizontal="center"/>
    </xf>
    <xf numFmtId="0" fontId="10" fillId="8" borderId="10" xfId="0" applyFont="1" applyFill="1" applyBorder="1" applyAlignment="1">
      <alignment horizontal="center"/>
    </xf>
    <xf numFmtId="0" fontId="10" fillId="8" borderId="8" xfId="0" applyFont="1" applyFill="1" applyBorder="1" applyAlignment="1">
      <alignment horizontal="center"/>
    </xf>
    <xf numFmtId="0" fontId="10" fillId="8" borderId="2" xfId="0" applyFont="1" applyFill="1" applyBorder="1" applyAlignment="1">
      <alignment horizontal="center"/>
    </xf>
    <xf numFmtId="0" fontId="10" fillId="8" borderId="4" xfId="0" applyFont="1" applyFill="1" applyBorder="1" applyAlignment="1">
      <alignment horizontal="center"/>
    </xf>
    <xf numFmtId="0" fontId="10" fillId="8" borderId="3" xfId="0" applyFont="1" applyFill="1" applyBorder="1" applyAlignment="1">
      <alignment horizontal="center"/>
    </xf>
    <xf numFmtId="0" fontId="15" fillId="9" borderId="1" xfId="0" applyFont="1" applyFill="1" applyBorder="1"/>
    <xf numFmtId="0" fontId="15" fillId="9" borderId="1" xfId="0" applyFont="1" applyFill="1" applyBorder="1" applyAlignment="1">
      <alignment horizontal="center"/>
    </xf>
    <xf numFmtId="0" fontId="15" fillId="9" borderId="6" xfId="0" applyFont="1" applyFill="1" applyBorder="1"/>
  </cellXfs>
  <cellStyles count="15">
    <cellStyle name="Heading" xfId="7"/>
    <cellStyle name="Heading1" xfId="8"/>
    <cellStyle name="Milliers" xfId="1" builtinId="3"/>
    <cellStyle name="Milliers 2" xfId="4"/>
    <cellStyle name="Milliers 2 2" xfId="13"/>
    <cellStyle name="Milliers 3" xfId="6"/>
    <cellStyle name="Milliers 3 2" xfId="14"/>
    <cellStyle name="Milliers 4" xfId="11"/>
    <cellStyle name="Normal" xfId="0" builtinId="0"/>
    <cellStyle name="Normal 2" xfId="2"/>
    <cellStyle name="Normal 2 2" xfId="3"/>
    <cellStyle name="Normal 2 2 2" xfId="12"/>
    <cellStyle name="Normal 3" xfId="5"/>
    <cellStyle name="Result" xfId="9"/>
    <cellStyle name="Result2" xfId="10"/>
  </cellStyles>
  <dxfs count="0"/>
  <tableStyles count="0" defaultTableStyle="TableStyleMedium2" defaultPivotStyle="PivotStyleLight16"/>
  <colors>
    <mruColors>
      <color rgb="FFFFFF66"/>
      <color rgb="FFF4791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vavdin\Desktop\sandra\BTS%20MCO%20gestion-i-manuel\Livre%20du%20prof%20relu%20correctrice\chap%207\Applications%20ch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pli1 MOBILART"/>
      <sheetName val="Appli2 CARRE Calcul"/>
      <sheetName val="Appli2 CARRE tableau répart "/>
      <sheetName val="Appli2 CARRE  élève"/>
      <sheetName val="appli3 PASSIONSCOOT"/>
      <sheetName val="appli4 MINI STAGE"/>
      <sheetName val=" appli5 TOUTICOOK"/>
    </sheetNames>
    <sheetDataSet>
      <sheetData sheetId="0" refreshError="1"/>
      <sheetData sheetId="1" refreshError="1"/>
      <sheetData sheetId="2">
        <row r="11">
          <cell r="D11">
            <v>0.55000000000000004</v>
          </cell>
        </row>
      </sheetData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36"/>
  <sheetViews>
    <sheetView tabSelected="1" workbookViewId="0">
      <selection activeCell="I14" sqref="I14"/>
    </sheetView>
  </sheetViews>
  <sheetFormatPr baseColWidth="10" defaultColWidth="11.44140625" defaultRowHeight="14.4"/>
  <cols>
    <col min="1" max="1" width="27.6640625" style="2" customWidth="1"/>
    <col min="2" max="2" width="18.5546875" style="2" customWidth="1"/>
    <col min="3" max="3" width="20.77734375" style="2" customWidth="1"/>
    <col min="4" max="4" width="15.109375" style="2" customWidth="1"/>
    <col min="5" max="5" width="13.44140625" style="2" customWidth="1"/>
    <col min="6" max="6" width="12.33203125" style="2" customWidth="1"/>
    <col min="7" max="7" width="11.33203125" style="2" customWidth="1"/>
    <col min="8" max="9" width="12.33203125" style="2" customWidth="1"/>
    <col min="10" max="10" width="12.5546875" style="2" customWidth="1"/>
    <col min="11" max="11" width="11.33203125" style="2" customWidth="1"/>
    <col min="12" max="12" width="11.88671875" style="2" customWidth="1"/>
    <col min="13" max="13" width="11.33203125" style="2" customWidth="1"/>
    <col min="14" max="14" width="8.44140625" style="1" customWidth="1"/>
    <col min="15" max="15" width="9.109375" style="1" customWidth="1"/>
    <col min="16" max="16" width="3.5546875" style="1" customWidth="1"/>
    <col min="17" max="17" width="7.88671875" style="1" customWidth="1"/>
    <col min="18" max="18" width="3.6640625" style="1" customWidth="1"/>
    <col min="19" max="19" width="8.109375" style="1" customWidth="1"/>
    <col min="20" max="16384" width="11.44140625" style="1"/>
  </cols>
  <sheetData>
    <row r="1" spans="1:13" ht="15.6">
      <c r="A1" s="22" t="s">
        <v>24</v>
      </c>
      <c r="F1" s="22" t="s">
        <v>25</v>
      </c>
    </row>
    <row r="2" spans="1:13">
      <c r="A2" s="40"/>
      <c r="B2" s="40"/>
      <c r="C2" s="40"/>
      <c r="D2" s="40"/>
      <c r="F2" s="41"/>
      <c r="G2" s="41"/>
      <c r="H2" s="41"/>
      <c r="I2" s="41"/>
      <c r="J2" s="41"/>
      <c r="K2" s="41"/>
      <c r="L2" s="41"/>
      <c r="M2" s="41"/>
    </row>
    <row r="3" spans="1:13">
      <c r="A3" s="54" t="s">
        <v>1</v>
      </c>
      <c r="B3" s="54" t="s">
        <v>2</v>
      </c>
      <c r="C3" s="54" t="s">
        <v>3</v>
      </c>
      <c r="D3" s="54" t="s">
        <v>0</v>
      </c>
      <c r="F3" s="62" t="s">
        <v>4</v>
      </c>
      <c r="G3" s="63"/>
      <c r="H3" s="63"/>
      <c r="I3" s="64"/>
      <c r="J3" s="65"/>
      <c r="K3" s="66" t="s">
        <v>5</v>
      </c>
      <c r="L3" s="66"/>
      <c r="M3" s="67"/>
    </row>
    <row r="4" spans="1:13">
      <c r="A4" s="8" t="s">
        <v>13</v>
      </c>
      <c r="B4" s="4">
        <v>1000</v>
      </c>
      <c r="C4" s="6">
        <v>4.2</v>
      </c>
      <c r="D4" s="32">
        <f>B4*C4</f>
        <v>4200</v>
      </c>
      <c r="F4" s="68" t="s">
        <v>21</v>
      </c>
      <c r="G4" s="69" t="s">
        <v>2</v>
      </c>
      <c r="H4" s="69" t="s">
        <v>3</v>
      </c>
      <c r="I4" s="69" t="s">
        <v>6</v>
      </c>
      <c r="J4" s="70" t="s">
        <v>21</v>
      </c>
      <c r="K4" s="69" t="s">
        <v>2</v>
      </c>
      <c r="L4" s="69" t="s">
        <v>3</v>
      </c>
      <c r="M4" s="69" t="s">
        <v>6</v>
      </c>
    </row>
    <row r="5" spans="1:13">
      <c r="A5" s="8" t="s">
        <v>14</v>
      </c>
      <c r="B5" s="4">
        <v>1000</v>
      </c>
      <c r="C5" s="6">
        <f>'[1]Appli2 CARRE tableau répart '!D11</f>
        <v>0.55000000000000004</v>
      </c>
      <c r="D5" s="32">
        <f>B5*C5</f>
        <v>550</v>
      </c>
      <c r="F5" s="8" t="s">
        <v>7</v>
      </c>
      <c r="G5" s="11">
        <v>50</v>
      </c>
      <c r="H5" s="10"/>
      <c r="I5" s="10">
        <v>216.5</v>
      </c>
      <c r="J5" s="9" t="s">
        <v>8</v>
      </c>
      <c r="K5" s="11">
        <v>800</v>
      </c>
      <c r="L5" s="12"/>
      <c r="M5" s="10"/>
    </row>
    <row r="6" spans="1:13">
      <c r="A6" s="23" t="s">
        <v>15</v>
      </c>
      <c r="B6" s="23">
        <f>B4</f>
        <v>1000</v>
      </c>
      <c r="C6" s="24">
        <f>D6/B6</f>
        <v>4.75</v>
      </c>
      <c r="D6" s="33">
        <f>SUM(D4:D5)</f>
        <v>4750</v>
      </c>
      <c r="F6" s="8" t="s">
        <v>16</v>
      </c>
      <c r="G6" s="11">
        <v>1000</v>
      </c>
      <c r="H6" s="10">
        <v>4.75</v>
      </c>
      <c r="I6" s="10">
        <v>4750</v>
      </c>
      <c r="J6" s="9" t="s">
        <v>46</v>
      </c>
      <c r="K6" s="11">
        <v>250</v>
      </c>
      <c r="L6" s="12"/>
      <c r="M6" s="10"/>
    </row>
    <row r="7" spans="1:13">
      <c r="F7" s="9" t="s">
        <v>9</v>
      </c>
      <c r="G7" s="11">
        <f>G5+G6</f>
        <v>1050</v>
      </c>
      <c r="H7" s="13"/>
      <c r="I7" s="10"/>
      <c r="J7" s="9" t="s">
        <v>9</v>
      </c>
      <c r="K7" s="11">
        <v>1050</v>
      </c>
      <c r="L7" s="12"/>
      <c r="M7" s="10"/>
    </row>
    <row r="8" spans="1:13" ht="15.6">
      <c r="A8" s="22" t="s">
        <v>27</v>
      </c>
      <c r="F8" s="43"/>
      <c r="G8" s="44"/>
      <c r="H8" s="45"/>
      <c r="I8" s="46"/>
      <c r="J8" s="43"/>
      <c r="K8" s="44"/>
      <c r="L8" s="47"/>
      <c r="M8" s="46"/>
    </row>
    <row r="9" spans="1:13" ht="15.6">
      <c r="A9" s="22"/>
      <c r="F9" s="43"/>
      <c r="G9" s="44"/>
      <c r="H9" s="45"/>
      <c r="I9" s="46"/>
      <c r="J9" s="43"/>
      <c r="K9" s="44"/>
      <c r="L9" s="47"/>
      <c r="M9" s="46"/>
    </row>
    <row r="10" spans="1:13">
      <c r="A10" s="48" t="s">
        <v>28</v>
      </c>
      <c r="B10" s="51" t="s">
        <v>29</v>
      </c>
      <c r="C10" s="51" t="s">
        <v>30</v>
      </c>
      <c r="D10" s="51" t="s">
        <v>31</v>
      </c>
      <c r="E10" s="51" t="s">
        <v>32</v>
      </c>
      <c r="F10" s="43"/>
      <c r="G10" s="44"/>
      <c r="H10" s="45"/>
      <c r="I10" s="46"/>
      <c r="J10" s="43"/>
      <c r="K10" s="44"/>
      <c r="L10" s="47"/>
      <c r="M10" s="46"/>
    </row>
    <row r="11" spans="1:13">
      <c r="A11" s="48" t="s">
        <v>33</v>
      </c>
      <c r="B11" s="49" t="s">
        <v>35</v>
      </c>
      <c r="C11" s="50" t="s">
        <v>36</v>
      </c>
      <c r="D11" s="50" t="s">
        <v>37</v>
      </c>
      <c r="E11" s="50" t="s">
        <v>38</v>
      </c>
      <c r="F11" s="43"/>
      <c r="G11" s="44"/>
      <c r="H11" s="45"/>
      <c r="I11" s="46"/>
      <c r="J11" s="43"/>
      <c r="K11" s="44"/>
      <c r="L11" s="47"/>
      <c r="M11" s="46"/>
    </row>
    <row r="12" spans="1:13">
      <c r="A12" s="48" t="s">
        <v>34</v>
      </c>
      <c r="B12" s="50">
        <v>0.55000000000000004</v>
      </c>
      <c r="C12" s="50">
        <v>1.1000000000000001</v>
      </c>
      <c r="D12" s="50">
        <v>10</v>
      </c>
      <c r="E12" s="50">
        <v>0.11</v>
      </c>
      <c r="F12" s="43"/>
      <c r="G12" s="44"/>
      <c r="H12" s="45"/>
      <c r="I12" s="46"/>
      <c r="J12" s="43"/>
      <c r="K12" s="44"/>
      <c r="L12" s="47"/>
      <c r="M12" s="46"/>
    </row>
    <row r="13" spans="1:13">
      <c r="F13" s="43"/>
      <c r="G13" s="44"/>
      <c r="H13" s="45"/>
      <c r="I13" s="46"/>
      <c r="J13" s="43"/>
      <c r="K13" s="44"/>
      <c r="L13" s="47"/>
      <c r="M13" s="46"/>
    </row>
    <row r="14" spans="1:13" ht="18.75" customHeight="1">
      <c r="A14" s="42" t="s">
        <v>19</v>
      </c>
      <c r="B14" s="42"/>
      <c r="C14" s="42"/>
      <c r="D14" s="42"/>
      <c r="E14" s="14"/>
      <c r="F14" s="14"/>
      <c r="G14" s="14"/>
      <c r="H14" s="14"/>
    </row>
    <row r="15" spans="1:13" ht="15.6">
      <c r="F15" s="22" t="s">
        <v>20</v>
      </c>
    </row>
    <row r="16" spans="1:13" ht="18" customHeight="1">
      <c r="A16" s="52" t="s">
        <v>1</v>
      </c>
      <c r="B16" s="52" t="s">
        <v>2</v>
      </c>
      <c r="C16" s="52" t="s">
        <v>3</v>
      </c>
      <c r="D16" s="52" t="s">
        <v>0</v>
      </c>
      <c r="E16" s="15"/>
      <c r="F16" s="41"/>
      <c r="G16" s="41"/>
      <c r="H16" s="41"/>
      <c r="I16" s="41"/>
      <c r="J16" s="41"/>
      <c r="K16" s="41"/>
      <c r="L16" s="41"/>
      <c r="M16" s="41"/>
    </row>
    <row r="17" spans="1:13" ht="18" customHeight="1">
      <c r="A17" s="8" t="s">
        <v>41</v>
      </c>
      <c r="B17" s="4">
        <v>800</v>
      </c>
      <c r="C17" s="5"/>
      <c r="D17" s="6"/>
      <c r="E17" s="15"/>
      <c r="F17" s="56" t="s">
        <v>4</v>
      </c>
      <c r="G17" s="57"/>
      <c r="H17" s="57"/>
      <c r="I17" s="58"/>
      <c r="J17" s="56" t="s">
        <v>5</v>
      </c>
      <c r="K17" s="57"/>
      <c r="L17" s="57"/>
      <c r="M17" s="58"/>
    </row>
    <row r="18" spans="1:13" ht="18" customHeight="1">
      <c r="A18" s="8" t="s">
        <v>45</v>
      </c>
      <c r="B18" s="4"/>
      <c r="C18" s="7"/>
      <c r="D18" s="6"/>
      <c r="E18" s="16"/>
      <c r="F18" s="59" t="s">
        <v>21</v>
      </c>
      <c r="G18" s="60" t="s">
        <v>2</v>
      </c>
      <c r="H18" s="60" t="s">
        <v>3</v>
      </c>
      <c r="I18" s="60" t="s">
        <v>6</v>
      </c>
      <c r="J18" s="59" t="s">
        <v>21</v>
      </c>
      <c r="K18" s="61" t="s">
        <v>2</v>
      </c>
      <c r="L18" s="61" t="s">
        <v>3</v>
      </c>
      <c r="M18" s="61" t="s">
        <v>6</v>
      </c>
    </row>
    <row r="19" spans="1:13" ht="18" customHeight="1">
      <c r="A19" s="8" t="s">
        <v>42</v>
      </c>
      <c r="B19" s="4"/>
      <c r="C19" s="7"/>
      <c r="D19" s="6"/>
      <c r="E19" s="16"/>
      <c r="F19" s="8" t="s">
        <v>7</v>
      </c>
      <c r="G19" s="9">
        <v>20</v>
      </c>
      <c r="H19" s="10"/>
      <c r="I19" s="10">
        <v>339</v>
      </c>
      <c r="J19" s="9" t="s">
        <v>8</v>
      </c>
      <c r="K19" s="9">
        <v>400</v>
      </c>
      <c r="L19" s="12"/>
      <c r="M19" s="10"/>
    </row>
    <row r="20" spans="1:13" ht="18" customHeight="1">
      <c r="A20" s="8" t="s">
        <v>43</v>
      </c>
      <c r="B20" s="4"/>
      <c r="C20" s="7"/>
      <c r="D20" s="6"/>
      <c r="E20" s="16"/>
      <c r="F20" s="8" t="s">
        <v>17</v>
      </c>
      <c r="G20" s="9">
        <v>400</v>
      </c>
      <c r="H20" s="10"/>
      <c r="I20" s="10"/>
      <c r="J20" s="9" t="s">
        <v>46</v>
      </c>
      <c r="K20" s="9"/>
      <c r="L20" s="12"/>
      <c r="M20" s="10"/>
    </row>
    <row r="21" spans="1:13" ht="18" customHeight="1">
      <c r="A21" s="8" t="s">
        <v>44</v>
      </c>
      <c r="B21" s="4"/>
      <c r="C21" s="7"/>
      <c r="D21" s="6"/>
      <c r="E21" s="16"/>
      <c r="F21" s="34" t="s">
        <v>9</v>
      </c>
      <c r="G21" s="34"/>
      <c r="H21" s="35"/>
      <c r="I21" s="36"/>
      <c r="J21" s="34" t="s">
        <v>9</v>
      </c>
      <c r="K21" s="9"/>
      <c r="L21" s="12"/>
      <c r="M21" s="10"/>
    </row>
    <row r="22" spans="1:13" ht="30" customHeight="1">
      <c r="A22" s="38" t="s">
        <v>26</v>
      </c>
      <c r="B22" s="23"/>
      <c r="C22" s="26"/>
      <c r="D22" s="24"/>
      <c r="E22" s="17"/>
    </row>
    <row r="24" spans="1:13" ht="15.6">
      <c r="A24" s="22" t="s">
        <v>22</v>
      </c>
    </row>
    <row r="25" spans="1:13" ht="12.75" customHeight="1">
      <c r="A25" s="39"/>
      <c r="B25" s="39"/>
      <c r="C25" s="39"/>
      <c r="D25" s="39"/>
    </row>
    <row r="26" spans="1:13" ht="18" customHeight="1">
      <c r="A26" s="53" t="s">
        <v>1</v>
      </c>
      <c r="B26" s="53" t="s">
        <v>2</v>
      </c>
      <c r="C26" s="53" t="s">
        <v>3</v>
      </c>
      <c r="D26" s="53" t="s">
        <v>0</v>
      </c>
    </row>
    <row r="27" spans="1:13" ht="27" customHeight="1">
      <c r="A27" s="25" t="s">
        <v>18</v>
      </c>
      <c r="B27" s="19">
        <v>400</v>
      </c>
      <c r="C27" s="20"/>
      <c r="D27" s="20"/>
    </row>
    <row r="28" spans="1:13" ht="27" customHeight="1">
      <c r="A28" s="25" t="s">
        <v>11</v>
      </c>
      <c r="B28" s="27"/>
      <c r="C28" s="28"/>
      <c r="D28" s="28"/>
    </row>
    <row r="29" spans="1:13" ht="30" customHeight="1">
      <c r="A29" s="37" t="s">
        <v>39</v>
      </c>
      <c r="B29" s="29"/>
      <c r="C29" s="30"/>
      <c r="D29" s="31"/>
    </row>
    <row r="30" spans="1:13" ht="16.5" customHeight="1"/>
    <row r="31" spans="1:13" ht="16.5" customHeight="1">
      <c r="A31" s="22" t="s">
        <v>23</v>
      </c>
    </row>
    <row r="32" spans="1:13" ht="12" customHeight="1">
      <c r="A32" s="39"/>
      <c r="B32" s="39"/>
      <c r="C32" s="39"/>
      <c r="D32" s="39"/>
    </row>
    <row r="33" spans="1:8" ht="17.25" customHeight="1">
      <c r="A33" s="55" t="s">
        <v>1</v>
      </c>
      <c r="B33" s="55" t="s">
        <v>2</v>
      </c>
      <c r="C33" s="55" t="s">
        <v>3</v>
      </c>
      <c r="D33" s="55" t="s">
        <v>0</v>
      </c>
      <c r="H33" s="3"/>
    </row>
    <row r="34" spans="1:8" ht="15" customHeight="1">
      <c r="A34" s="18" t="s">
        <v>10</v>
      </c>
      <c r="B34" s="19">
        <v>400</v>
      </c>
      <c r="C34" s="20"/>
      <c r="D34" s="20"/>
    </row>
    <row r="35" spans="1:8" ht="15" customHeight="1">
      <c r="A35" s="18" t="s">
        <v>12</v>
      </c>
      <c r="B35" s="19"/>
      <c r="C35" s="21"/>
      <c r="D35" s="19"/>
    </row>
    <row r="36" spans="1:8" ht="25.8" customHeight="1">
      <c r="A36" s="37" t="s">
        <v>40</v>
      </c>
      <c r="B36" s="29"/>
      <c r="C36" s="30"/>
      <c r="D36" s="31"/>
    </row>
  </sheetData>
  <mergeCells count="10">
    <mergeCell ref="A25:D25"/>
    <mergeCell ref="A32:D32"/>
    <mergeCell ref="A2:D2"/>
    <mergeCell ref="F2:M2"/>
    <mergeCell ref="K3:M3"/>
    <mergeCell ref="A14:D14"/>
    <mergeCell ref="F16:M16"/>
    <mergeCell ref="F17:I17"/>
    <mergeCell ref="J17:M17"/>
    <mergeCell ref="F3:I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Appli2 CARRE Calcul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Florence</dc:creator>
  <cp:lastModifiedBy>Angélique Brézillon</cp:lastModifiedBy>
  <cp:lastPrinted>2012-08-29T13:05:40Z</cp:lastPrinted>
  <dcterms:created xsi:type="dcterms:W3CDTF">2012-07-24T10:14:52Z</dcterms:created>
  <dcterms:modified xsi:type="dcterms:W3CDTF">2019-07-29T19:43:23Z</dcterms:modified>
</cp:coreProperties>
</file>