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8544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  <c r="C13" i="3"/>
  <c r="E13" i="3"/>
  <c r="G13" i="3"/>
  <c r="C14" i="3"/>
  <c r="E14" i="3"/>
  <c r="G14" i="3"/>
  <c r="C15" i="3"/>
  <c r="E15" i="3"/>
  <c r="G15" i="3"/>
  <c r="C16" i="3"/>
  <c r="E16" i="3"/>
  <c r="G16" i="3"/>
  <c r="C17" i="3"/>
  <c r="E17" i="3"/>
  <c r="G17" i="3"/>
  <c r="G18" i="3"/>
  <c r="C21" i="3"/>
  <c r="D21" i="3"/>
  <c r="E18" i="3"/>
  <c r="D18" i="3"/>
</calcChain>
</file>

<file path=xl/sharedStrings.xml><?xml version="1.0" encoding="utf-8"?>
<sst xmlns="http://schemas.openxmlformats.org/spreadsheetml/2006/main" count="39" uniqueCount="27">
  <si>
    <t>Prix TTC</t>
  </si>
  <si>
    <t>CA HT réalisé par le distributeur</t>
  </si>
  <si>
    <t xml:space="preserve">Marge réalisée par la marque </t>
  </si>
  <si>
    <t>Mars 200N</t>
  </si>
  <si>
    <t>TVA</t>
  </si>
  <si>
    <t>Prix HT</t>
  </si>
  <si>
    <t>Total</t>
  </si>
  <si>
    <t>Taux de marque</t>
  </si>
  <si>
    <t>Objectif CA HT de la marque</t>
  </si>
  <si>
    <t>Coût de l'animation commerciale</t>
  </si>
  <si>
    <t>Marge nette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</si>
  <si>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</si>
  <si>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</si>
  <si>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</si>
  <si>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</si>
  <si>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</si>
  <si>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</si>
  <si>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</si>
  <si>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</si>
  <si>
    <t>Objectif 1 : Multiplier les ventes globales en volume par deux par rapport au mois de janvier</t>
  </si>
  <si>
    <t>En janvier, les ventes globales étaient de 766 unités. En mars, les ventes globales doivent dépasser les 1 532 unités. L’objectif est atteint puisque les ventes sont de 1 546 unités.</t>
  </si>
  <si>
    <t>Objectif 2 : Obtenir des ventes en valeur de la référence Nature 250 g de + 1 500 euros</t>
  </si>
  <si>
    <t>En janvier, les ventes de cette référence étaient de 672,75 euros. Elle doit atteindre au minimum 1 500 euros. L’objectif est atteint car cette référence enregistre 1 639,62 euros de CA.</t>
  </si>
  <si>
    <t>Objectif 3 : Enregistrer une hausse de la marge nette de 80 %</t>
  </si>
  <si>
    <t>La marge nette oblige à retrancher le coût de l’animation commerciale à la marge totale réalisée par la marque. L’objectif n’est donc pas atteint de très peu.</t>
  </si>
  <si>
    <t>Objectif 4 : Mettre davantage en avant la référence Ail 250 g</t>
  </si>
  <si>
    <t>La référence n’a pas été mise en avant car dix unités ont été vendues en moins par rapport au mois de janvier.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</si>
</sst>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2" fontId="0" fillId="0" borderId="0" xfId="0" applyNumberForma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2" fontId="15" fillId="0" borderId="0" xfId="0" applyNumberFormat="1" applyFont="1" applyBorder="1" applyAlignment="1">
      <alignment vertical="center" wrapText="1"/>
    </xf>
    <xf numFmtId="1" fontId="15" fillId="0" borderId="0" xfId="0" applyNumberFormat="1" applyFont="1" applyBorder="1" applyAlignment="1">
      <alignment vertical="center" wrapText="1"/>
    </xf>
    <xf numFmtId="2" fontId="11" fillId="0" borderId="0" xfId="0" applyNumberFormat="1" applyFont="1" applyBorder="1" applyAlignment="1">
      <alignment vertical="center" wrapText="1"/>
    </xf>
    <xf numFmtId="0" fontId="10" fillId="2" borderId="1" xfId="0" applyFont="1" applyFill="1" applyBorder="1"/>
    <xf numFmtId="2" fontId="10" fillId="2" borderId="1" xfId="0" applyNumberFormat="1" applyFont="1" applyFill="1" applyBorder="1"/>
    <xf numFmtId="2" fontId="10" fillId="2" borderId="0" xfId="0" applyNumberFormat="1" applyFont="1" applyFill="1"/>
    <xf numFmtId="0" fontId="8" fillId="0" borderId="0" xfId="0" applyFont="1"/>
    <xf numFmtId="0" fontId="14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0" borderId="4" xfId="0" applyNumberFormat="1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0" fillId="0" borderId="0" xfId="0" applyAlignment="1"/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topLeftCell="A16" zoomScale="70" zoomScaleNormal="70" zoomScalePageLayoutView="150" workbookViewId="0">
      <selection activeCell="I27" sqref="I27"/>
    </sheetView>
  </sheetViews>
  <sheetFormatPr baseColWidth="10" defaultRowHeight="15.6" x14ac:dyDescent="0.3"/>
  <cols>
    <col min="1" max="1" width="15.59765625" customWidth="1"/>
    <col min="3" max="4" width="11.796875" customWidth="1"/>
    <col min="5" max="5" width="16.59765625" customWidth="1"/>
    <col min="6" max="6" width="13.8984375" customWidth="1"/>
    <col min="7" max="7" width="13.19921875" customWidth="1"/>
    <col min="8" max="8" width="12.59765625" customWidth="1"/>
    <col min="9" max="9" width="15.69921875" customWidth="1"/>
    <col min="10" max="10" width="15.19921875" customWidth="1"/>
    <col min="11" max="11" width="5.296875" customWidth="1"/>
  </cols>
  <sheetData>
    <row r="2" spans="1:11" ht="16.2" thickBot="1" x14ac:dyDescent="0.35">
      <c r="A2" s="7" t="s">
        <v>18</v>
      </c>
    </row>
    <row r="3" spans="1:11" ht="45" customHeight="1" thickBot="1" x14ac:dyDescent="0.35">
      <c r="A3" s="8"/>
      <c r="B3" s="9" t="s">
        <v>0</v>
      </c>
      <c r="C3" s="11" t="s">
        <v>5</v>
      </c>
      <c r="D3" s="10" t="s">
        <v>16</v>
      </c>
      <c r="E3" s="9" t="s">
        <v>1</v>
      </c>
      <c r="F3" s="9" t="s">
        <v>8</v>
      </c>
      <c r="G3" s="9" t="s">
        <v>2</v>
      </c>
      <c r="H3" s="11" t="s">
        <v>17</v>
      </c>
    </row>
    <row r="4" spans="1:11" ht="19.95" customHeight="1" thickBot="1" x14ac:dyDescent="0.35">
      <c r="A4" s="14" t="s">
        <v>11</v>
      </c>
      <c r="B4" s="14">
        <v>4.99</v>
      </c>
      <c r="C4" s="16">
        <f>B4/$K$5</f>
        <v>4.1583333333333341</v>
      </c>
      <c r="D4" s="15">
        <v>132</v>
      </c>
      <c r="E4" s="16">
        <f>C4*D4</f>
        <v>548.90000000000009</v>
      </c>
      <c r="F4" s="17">
        <v>700</v>
      </c>
      <c r="G4" s="16">
        <f>E4/$K$6</f>
        <v>449.91803278688531</v>
      </c>
      <c r="H4" s="26">
        <f>E4-F4</f>
        <v>-151.09999999999991</v>
      </c>
    </row>
    <row r="5" spans="1:11" ht="19.95" customHeight="1" thickBot="1" x14ac:dyDescent="0.35">
      <c r="A5" s="14" t="s">
        <v>12</v>
      </c>
      <c r="B5" s="14">
        <v>2.99</v>
      </c>
      <c r="C5" s="16">
        <f>B5/$K$5</f>
        <v>2.4916666666666671</v>
      </c>
      <c r="D5" s="15">
        <v>270</v>
      </c>
      <c r="E5" s="16">
        <f t="shared" ref="E5:E8" si="0">C5*D5</f>
        <v>672.75000000000011</v>
      </c>
      <c r="F5" s="17">
        <v>900</v>
      </c>
      <c r="G5" s="16">
        <f>E5/$K$6</f>
        <v>551.43442622950829</v>
      </c>
      <c r="H5" s="26">
        <f>E5-F5</f>
        <v>-227.24999999999989</v>
      </c>
      <c r="J5" s="1" t="s">
        <v>4</v>
      </c>
      <c r="K5" s="2">
        <v>1.2</v>
      </c>
    </row>
    <row r="6" spans="1:11" ht="19.95" customHeight="1" thickBot="1" x14ac:dyDescent="0.35">
      <c r="A6" s="18" t="s">
        <v>13</v>
      </c>
      <c r="B6" s="18">
        <v>2.99</v>
      </c>
      <c r="C6" s="16">
        <f>B6/$K$5</f>
        <v>2.4916666666666671</v>
      </c>
      <c r="D6" s="19">
        <v>157</v>
      </c>
      <c r="E6" s="16">
        <f t="shared" si="0"/>
        <v>391.19166666666672</v>
      </c>
      <c r="F6" s="20">
        <v>500</v>
      </c>
      <c r="G6" s="16">
        <f>E6/$K$6</f>
        <v>320.6489071038252</v>
      </c>
      <c r="H6" s="26">
        <f t="shared" ref="H6:H9" si="1">E6-F6</f>
        <v>-108.80833333333328</v>
      </c>
      <c r="J6" s="1" t="s">
        <v>7</v>
      </c>
      <c r="K6">
        <v>1.22</v>
      </c>
    </row>
    <row r="7" spans="1:11" ht="19.95" customHeight="1" thickBot="1" x14ac:dyDescent="0.35">
      <c r="A7" s="21" t="s">
        <v>15</v>
      </c>
      <c r="B7" s="22">
        <v>2.95</v>
      </c>
      <c r="C7" s="16">
        <f>B7/$K$5</f>
        <v>2.4583333333333335</v>
      </c>
      <c r="D7" s="23">
        <v>128</v>
      </c>
      <c r="E7" s="16">
        <f t="shared" si="0"/>
        <v>314.66666666666669</v>
      </c>
      <c r="F7" s="24">
        <v>500</v>
      </c>
      <c r="G7" s="16">
        <f>E7/$K$6</f>
        <v>257.92349726775956</v>
      </c>
      <c r="H7" s="26">
        <f t="shared" si="1"/>
        <v>-185.33333333333331</v>
      </c>
    </row>
    <row r="8" spans="1:11" ht="19.95" customHeight="1" thickBot="1" x14ac:dyDescent="0.35">
      <c r="A8" s="18" t="s">
        <v>14</v>
      </c>
      <c r="B8" s="18">
        <v>3.55</v>
      </c>
      <c r="C8" s="25">
        <f>B8/$K$5</f>
        <v>2.9583333333333335</v>
      </c>
      <c r="D8" s="19">
        <v>79</v>
      </c>
      <c r="E8" s="25">
        <f t="shared" si="0"/>
        <v>233.70833333333334</v>
      </c>
      <c r="F8" s="20">
        <v>300</v>
      </c>
      <c r="G8" s="16">
        <f>E8/$K$6</f>
        <v>191.56420765027323</v>
      </c>
      <c r="H8" s="26">
        <f t="shared" si="1"/>
        <v>-66.291666666666657</v>
      </c>
    </row>
    <row r="9" spans="1:11" s="5" customFormat="1" ht="19.95" customHeight="1" thickBot="1" x14ac:dyDescent="0.35">
      <c r="A9" s="50" t="s">
        <v>6</v>
      </c>
      <c r="B9" s="51"/>
      <c r="C9" s="52"/>
      <c r="D9" s="27">
        <f>SUM(D4:D8)</f>
        <v>766</v>
      </c>
      <c r="E9" s="27">
        <f>SUM(E4:E8)</f>
        <v>2161.2166666666667</v>
      </c>
      <c r="F9" s="28">
        <f>SUM(F4:F8)</f>
        <v>2900</v>
      </c>
      <c r="G9" s="27">
        <f>SUM(G4:G8)</f>
        <v>1771.4890710382515</v>
      </c>
      <c r="H9" s="29">
        <f t="shared" si="1"/>
        <v>-738.7833333333333</v>
      </c>
    </row>
    <row r="10" spans="1:11" x14ac:dyDescent="0.3">
      <c r="A10" s="3"/>
      <c r="B10" s="3"/>
      <c r="C10" s="4"/>
      <c r="D10" s="3"/>
      <c r="E10" s="4"/>
      <c r="F10" s="3"/>
      <c r="G10" s="3"/>
      <c r="H10" s="3"/>
    </row>
    <row r="11" spans="1:11" ht="16.2" thickBot="1" x14ac:dyDescent="0.35">
      <c r="A11" s="39" t="s">
        <v>3</v>
      </c>
      <c r="B11" s="30"/>
      <c r="C11" s="30"/>
      <c r="D11" s="30"/>
      <c r="E11" s="30"/>
      <c r="F11" s="30"/>
      <c r="G11" s="30"/>
      <c r="H11" s="30"/>
    </row>
    <row r="12" spans="1:11" ht="42" thickBot="1" x14ac:dyDescent="0.35">
      <c r="A12" s="40"/>
      <c r="B12" s="12" t="s">
        <v>0</v>
      </c>
      <c r="C12" s="41" t="s">
        <v>5</v>
      </c>
      <c r="D12" s="13" t="s">
        <v>16</v>
      </c>
      <c r="E12" s="12" t="s">
        <v>1</v>
      </c>
      <c r="F12" s="12" t="s">
        <v>8</v>
      </c>
      <c r="G12" s="12" t="s">
        <v>2</v>
      </c>
      <c r="H12" s="30"/>
    </row>
    <row r="13" spans="1:11" ht="19.95" customHeight="1" thickBot="1" x14ac:dyDescent="0.35">
      <c r="A13" s="14" t="s">
        <v>11</v>
      </c>
      <c r="B13" s="42">
        <v>4.99</v>
      </c>
      <c r="C13" s="43">
        <f>B13/$K$5</f>
        <v>4.1583333333333341</v>
      </c>
      <c r="D13" s="44">
        <v>245</v>
      </c>
      <c r="E13" s="45">
        <f>C13*D13</f>
        <v>1018.7916666666669</v>
      </c>
      <c r="F13" s="44"/>
      <c r="G13" s="45">
        <f>E13/$K$6</f>
        <v>835.07513661202199</v>
      </c>
      <c r="H13" s="30"/>
      <c r="I13" s="6"/>
    </row>
    <row r="14" spans="1:11" ht="19.95" customHeight="1" thickBot="1" x14ac:dyDescent="0.35">
      <c r="A14" s="14" t="s">
        <v>12</v>
      </c>
      <c r="B14" s="42">
        <v>2.99</v>
      </c>
      <c r="C14" s="43">
        <f>B14/$K$5</f>
        <v>2.4916666666666671</v>
      </c>
      <c r="D14" s="44">
        <v>658</v>
      </c>
      <c r="E14" s="45">
        <f t="shared" ref="E14:E17" si="2">C14*D14</f>
        <v>1639.5166666666669</v>
      </c>
      <c r="F14" s="44">
        <v>1500</v>
      </c>
      <c r="G14" s="45">
        <f>E14/$K$6</f>
        <v>1343.8661202185795</v>
      </c>
      <c r="H14" s="30"/>
    </row>
    <row r="15" spans="1:11" ht="19.95" customHeight="1" thickBot="1" x14ac:dyDescent="0.35">
      <c r="A15" s="18" t="s">
        <v>13</v>
      </c>
      <c r="B15" s="46">
        <v>2.99</v>
      </c>
      <c r="C15" s="43">
        <f>B15/$K$5</f>
        <v>2.4916666666666671</v>
      </c>
      <c r="D15" s="28">
        <v>147</v>
      </c>
      <c r="E15" s="45">
        <f t="shared" si="2"/>
        <v>366.27500000000009</v>
      </c>
      <c r="F15" s="28"/>
      <c r="G15" s="45">
        <f>E15/$K$6</f>
        <v>300.22540983606564</v>
      </c>
      <c r="H15" s="30"/>
    </row>
    <row r="16" spans="1:11" ht="19.95" customHeight="1" thickBot="1" x14ac:dyDescent="0.35">
      <c r="A16" s="21" t="s">
        <v>15</v>
      </c>
      <c r="B16" s="47">
        <v>2.95</v>
      </c>
      <c r="C16" s="43">
        <f>B16/$K$5</f>
        <v>2.4583333333333335</v>
      </c>
      <c r="D16" s="48">
        <v>361</v>
      </c>
      <c r="E16" s="45">
        <f t="shared" si="2"/>
        <v>887.45833333333337</v>
      </c>
      <c r="F16" s="48"/>
      <c r="G16" s="45">
        <f>E16/$K$6</f>
        <v>727.42486338797823</v>
      </c>
      <c r="H16" s="30"/>
    </row>
    <row r="17" spans="1:8" ht="19.95" customHeight="1" thickBot="1" x14ac:dyDescent="0.35">
      <c r="A17" s="18" t="s">
        <v>14</v>
      </c>
      <c r="B17" s="46">
        <v>3.55</v>
      </c>
      <c r="C17" s="27">
        <f>B17/$K$5</f>
        <v>2.9583333333333335</v>
      </c>
      <c r="D17" s="28">
        <v>135</v>
      </c>
      <c r="E17" s="29">
        <f t="shared" si="2"/>
        <v>399.375</v>
      </c>
      <c r="F17" s="28"/>
      <c r="G17" s="45">
        <f>E17/$K$6</f>
        <v>327.35655737704917</v>
      </c>
      <c r="H17" s="30"/>
    </row>
    <row r="18" spans="1:8" ht="19.95" customHeight="1" thickBot="1" x14ac:dyDescent="0.35">
      <c r="A18" s="50" t="s">
        <v>6</v>
      </c>
      <c r="B18" s="51"/>
      <c r="C18" s="52"/>
      <c r="D18" s="29">
        <f>SUM(D13:D17)</f>
        <v>1546</v>
      </c>
      <c r="E18" s="29">
        <f>SUM(E13:E17)</f>
        <v>4311.4166666666679</v>
      </c>
      <c r="F18" s="29"/>
      <c r="G18" s="29">
        <f>SUM(G13:G17)</f>
        <v>3533.9480874316946</v>
      </c>
      <c r="H18" s="30"/>
    </row>
    <row r="19" spans="1:8" ht="16.2" thickBot="1" x14ac:dyDescent="0.35">
      <c r="A19" s="31"/>
      <c r="B19" s="32"/>
      <c r="C19" s="33"/>
      <c r="D19" s="34"/>
      <c r="E19" s="33"/>
      <c r="F19" s="35"/>
      <c r="G19" s="33"/>
      <c r="H19" s="33"/>
    </row>
    <row r="20" spans="1:8" ht="34.049999999999997" customHeight="1" thickBot="1" x14ac:dyDescent="0.35">
      <c r="A20" s="49" t="s">
        <v>9</v>
      </c>
      <c r="B20" s="49"/>
      <c r="C20" s="36">
        <v>402.05</v>
      </c>
      <c r="D20" s="30"/>
      <c r="E20" s="30"/>
      <c r="F20" s="30"/>
      <c r="G20" s="30"/>
      <c r="H20" s="30"/>
    </row>
    <row r="21" spans="1:8" ht="16.2" thickBot="1" x14ac:dyDescent="0.35">
      <c r="A21" s="49" t="s">
        <v>10</v>
      </c>
      <c r="B21" s="49"/>
      <c r="C21" s="37">
        <f>G18-C20</f>
        <v>3131.8980874316944</v>
      </c>
      <c r="D21" s="38">
        <f>((C21-G9)/G9)*100</f>
        <v>76.794660415044007</v>
      </c>
      <c r="E21" s="30"/>
      <c r="F21" s="30"/>
      <c r="G21" s="30"/>
      <c r="H21" s="30"/>
    </row>
    <row r="24" spans="1:8" ht="40.049999999999997" customHeight="1" x14ac:dyDescent="0.3">
      <c r="A24" s="53" t="s">
        <v>19</v>
      </c>
      <c r="B24" s="54"/>
      <c r="C24" s="54"/>
      <c r="D24" s="54"/>
      <c r="E24" s="54"/>
      <c r="F24" s="54"/>
      <c r="G24" s="54"/>
    </row>
    <row r="25" spans="1:8" ht="40.049999999999997" customHeight="1" x14ac:dyDescent="0.3">
      <c r="A25" s="56" t="s">
        <v>20</v>
      </c>
      <c r="B25" s="57"/>
      <c r="C25" s="57"/>
      <c r="D25" s="57"/>
      <c r="E25" s="57"/>
      <c r="F25" s="57"/>
      <c r="G25" s="57"/>
    </row>
    <row r="26" spans="1:8" ht="40.049999999999997" customHeight="1" x14ac:dyDescent="0.3">
      <c r="A26" s="53" t="s">
        <v>21</v>
      </c>
      <c r="B26" s="54"/>
      <c r="C26" s="54"/>
      <c r="D26" s="54"/>
      <c r="E26" s="54"/>
      <c r="F26" s="54"/>
      <c r="G26" s="54"/>
    </row>
    <row r="27" spans="1:8" ht="40.049999999999997" customHeight="1" x14ac:dyDescent="0.3">
      <c r="A27" s="55" t="s">
        <v>22</v>
      </c>
      <c r="B27" s="54"/>
      <c r="C27" s="54"/>
      <c r="D27" s="54"/>
      <c r="E27" s="54"/>
      <c r="F27" s="54"/>
      <c r="G27" s="54"/>
    </row>
    <row r="28" spans="1:8" ht="40.049999999999997" customHeight="1" x14ac:dyDescent="0.3">
      <c r="A28" s="53" t="s">
        <v>23</v>
      </c>
      <c r="B28" s="54"/>
      <c r="C28" s="54"/>
      <c r="D28" s="54"/>
      <c r="E28" s="54"/>
      <c r="F28" s="54"/>
      <c r="G28" s="54"/>
    </row>
    <row r="29" spans="1:8" ht="40.049999999999997" customHeight="1" x14ac:dyDescent="0.3">
      <c r="A29" s="55" t="s">
        <v>24</v>
      </c>
      <c r="B29" s="54"/>
      <c r="C29" s="54"/>
      <c r="D29" s="54"/>
      <c r="E29" s="54"/>
      <c r="F29" s="54"/>
      <c r="G29" s="54"/>
    </row>
    <row r="30" spans="1:8" ht="40.049999999999997" customHeight="1" x14ac:dyDescent="0.3">
      <c r="A30" s="53" t="s">
        <v>25</v>
      </c>
      <c r="B30" s="54"/>
      <c r="C30" s="54"/>
      <c r="D30" s="54"/>
      <c r="E30" s="54"/>
      <c r="F30" s="54"/>
      <c r="G30" s="54"/>
    </row>
    <row r="31" spans="1:8" ht="40.049999999999997" customHeight="1" x14ac:dyDescent="0.3">
      <c r="A31" s="55" t="s">
        <v>26</v>
      </c>
      <c r="B31" s="54"/>
      <c r="C31" s="54"/>
      <c r="D31" s="54"/>
      <c r="E31" s="54"/>
      <c r="F31" s="54"/>
      <c r="G31" s="54"/>
    </row>
  </sheetData>
  <mergeCells count="12">
    <mergeCell ref="A25:G25"/>
    <mergeCell ref="A27:G27"/>
    <mergeCell ref="A26:G26"/>
    <mergeCell ref="A28:G28"/>
    <mergeCell ref="A29:G29"/>
    <mergeCell ref="A30:G30"/>
    <mergeCell ref="A31:G31"/>
    <mergeCell ref="A20:B20"/>
    <mergeCell ref="A21:B21"/>
    <mergeCell ref="A18:C18"/>
    <mergeCell ref="A9:C9"/>
    <mergeCell ref="A24:G24"/>
  </mergeCells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jbesne</cp:lastModifiedBy>
  <cp:lastPrinted>2018-04-26T17:22:31Z</cp:lastPrinted>
  <dcterms:created xsi:type="dcterms:W3CDTF">2018-02-25T20:43:34Z</dcterms:created>
  <dcterms:modified xsi:type="dcterms:W3CDTF">2018-07-27T19:24:44Z</dcterms:modified>
</cp:coreProperties>
</file>