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115" windowHeight="11820" tabRatio="731"/>
  </bookViews>
  <sheets>
    <sheet name="Annexe 6" sheetId="3" r:id="rId1"/>
  </sheets>
  <externalReferences>
    <externalReference r:id="rId2"/>
    <externalReference r:id="rId3"/>
  </externalReferences>
  <definedNames>
    <definedName name="BDDFACTURE">[1]Clients!$A:$E</definedName>
    <definedName name="CARTEVIDEO">[2]GIGABIS!$J$1</definedName>
    <definedName name="Clients">[1]Clients!$A:$A</definedName>
    <definedName name="Dateédit">'[2]Ville de Nevers'!$B$3</definedName>
    <definedName name="Duréepièce">'[2]Pièce "les femmes savantes"'!$C$4</definedName>
    <definedName name="Nbheuresrépet">'[2]Pièce "les femmes savantes"'!$C$6</definedName>
    <definedName name="Nbreprésentation">'[2]Pièce "les femmes savantes"'!$C$5</definedName>
    <definedName name="Prixdiesel">'[2]LOCAT CAR'!$B$2</definedName>
    <definedName name="Prixessence">'[2]LOCAT CAR'!$B$1</definedName>
    <definedName name="tb">'[2]Foyer Claire Fontaine corrigé'!$K$4</definedName>
    <definedName name="tc">'[2]Foyer Claire Fontaine corrigé'!$K$3</definedName>
    <definedName name="tu">'[2]Foyer Claire Fontaine'!$B$19</definedName>
  </definedNames>
  <calcPr calcId="145621"/>
</workbook>
</file>

<file path=xl/calcChain.xml><?xml version="1.0" encoding="utf-8"?>
<calcChain xmlns="http://schemas.openxmlformats.org/spreadsheetml/2006/main">
  <c r="G4" i="3" l="1"/>
  <c r="G3" i="3"/>
  <c r="G2" i="3"/>
</calcChain>
</file>

<file path=xl/sharedStrings.xml><?xml version="1.0" encoding="utf-8"?>
<sst xmlns="http://schemas.openxmlformats.org/spreadsheetml/2006/main" count="19" uniqueCount="17">
  <si>
    <t>Réf.</t>
  </si>
  <si>
    <t>g/m²</t>
  </si>
  <si>
    <t>Format cm</t>
  </si>
  <si>
    <t>Désignation</t>
  </si>
  <si>
    <t>Conditionnement</t>
  </si>
  <si>
    <t>110x220</t>
  </si>
  <si>
    <t>162x229</t>
  </si>
  <si>
    <t>229x334</t>
  </si>
  <si>
    <t xml:space="preserve">PV HT </t>
  </si>
  <si>
    <t>Enveloppes mécanisables</t>
  </si>
  <si>
    <t>Nombre de boites achetées en N-1</t>
  </si>
  <si>
    <t>PA HT brut 
Prix au mille
au 1/01/N-1</t>
  </si>
  <si>
    <t>PA HT brut
Prix au mille
au 1/01/N</t>
  </si>
  <si>
    <t>Après achat, les enveloppes sont imprimées avec les informations demandées par les clients (en-tête, logo, etc.) et sont conditionnées en cartons de 500.</t>
  </si>
  <si>
    <t>Le coût de cette opération, en tenant compte des charges directes et indirectes, est estimé à cinq fois le coût d'achat.</t>
  </si>
  <si>
    <t>L'entreprise se fournit en enveloppes chez Harry Plast depuis plus de cinq ans, elle bénéficie actuellement d'une remise de 5%.</t>
  </si>
  <si>
    <t>Elle vient d'obtenir un nouveau marché : le Conseil régional de Bordeaux.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</si>
</sst>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1" applyNumberFormat="1" applyFont="1"/>
    <xf numFmtId="165" fontId="0" fillId="0" borderId="1" xfId="6" applyNumberFormat="1" applyFont="1" applyFill="1" applyBorder="1"/>
    <xf numFmtId="165" fontId="0" fillId="0" borderId="1" xfId="6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7">
    <cellStyle name="Milliers" xfId="6" builtinId="3"/>
    <cellStyle name="Normal" xfId="0" builtinId="0"/>
    <cellStyle name="Normal 2" xfId="3"/>
    <cellStyle name="Normal 2 2" xfId="5"/>
    <cellStyle name="Normal 4" xfId="2"/>
    <cellStyle name="Pourcentage" xfId="1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s/A1A2/Entra&#238;nement%20excel/LA%20SOCIETE%20TIFLOR/Corrig&#233;%20facture%20TIFL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EA/EXCEL/Exercices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èle Facture"/>
      <sheetName val="Clients"/>
      <sheetName val="SANBON"/>
      <sheetName val="ZEN"/>
      <sheetName val="BADIAN"/>
      <sheetName val="CAMOMIL"/>
      <sheetName val="HOUBLON"/>
      <sheetName val="Tableau note"/>
      <sheetName val="Feuil3"/>
    </sheetNames>
    <sheetDataSet>
      <sheetData sheetId="0" refreshError="1"/>
      <sheetData sheetId="1">
        <row r="1">
          <cell r="A1" t="str">
            <v>CLIENTS</v>
          </cell>
          <cell r="B1" t="str">
            <v>TYPE</v>
          </cell>
          <cell r="C1" t="str">
            <v>MONTANT HT</v>
          </cell>
          <cell r="D1" t="str">
            <v>PAIEMENT</v>
          </cell>
          <cell r="E1" t="str">
            <v>LIVRAISON</v>
          </cell>
        </row>
        <row r="2">
          <cell r="A2" t="str">
            <v>Ets SANBON</v>
          </cell>
          <cell r="B2" t="str">
            <v>Grossiste</v>
          </cell>
          <cell r="C2">
            <v>12000</v>
          </cell>
          <cell r="D2" t="str">
            <v>Comptant</v>
          </cell>
          <cell r="E2" t="str">
            <v>Oui</v>
          </cell>
        </row>
        <row r="3">
          <cell r="A3" t="str">
            <v>Ets ZEN</v>
          </cell>
          <cell r="B3" t="str">
            <v>Grossiste</v>
          </cell>
          <cell r="C3">
            <v>9000</v>
          </cell>
          <cell r="D3" t="str">
            <v>Comptant</v>
          </cell>
          <cell r="E3" t="str">
            <v>Non</v>
          </cell>
        </row>
        <row r="4">
          <cell r="A4" t="str">
            <v>Ets BADIAN</v>
          </cell>
          <cell r="B4" t="str">
            <v>Détaillant</v>
          </cell>
          <cell r="C4">
            <v>25000</v>
          </cell>
          <cell r="D4" t="str">
            <v>Comptant</v>
          </cell>
          <cell r="E4" t="str">
            <v>Non</v>
          </cell>
        </row>
        <row r="5">
          <cell r="A5" t="str">
            <v>Ets CAMOMIL</v>
          </cell>
          <cell r="B5" t="str">
            <v>Détaillant</v>
          </cell>
          <cell r="C5">
            <v>12000</v>
          </cell>
          <cell r="D5" t="str">
            <v>Différé</v>
          </cell>
          <cell r="E5" t="str">
            <v>Oui</v>
          </cell>
        </row>
        <row r="6">
          <cell r="A6" t="str">
            <v>Ets HOUBLON</v>
          </cell>
          <cell r="B6" t="str">
            <v>Grossiste</v>
          </cell>
          <cell r="C6">
            <v>16000</v>
          </cell>
          <cell r="D6" t="str">
            <v>Différé</v>
          </cell>
          <cell r="E6" t="str">
            <v>Non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yer Claire Fontaine"/>
      <sheetName val="Foyer Claire Fontaine corrigé"/>
      <sheetName val="GIGABIS"/>
      <sheetName val="Feuil2"/>
      <sheetName val="JARDIN+"/>
      <sheetName val="ARRIBART"/>
      <sheetName val="Etat prévisionnel des coûts"/>
      <sheetName val="Pièce &quot;les femmes savantes&quot;"/>
      <sheetName val="Transport Mulder"/>
      <sheetName val="Mairie Coueron"/>
      <sheetName val="Société Bourgeois"/>
      <sheetName val="LOCAT CAR"/>
      <sheetName val="MOBAB"/>
      <sheetName val="Ville de Nevers"/>
    </sheetNames>
    <sheetDataSet>
      <sheetData sheetId="0">
        <row r="19">
          <cell r="B19">
            <v>5.2</v>
          </cell>
        </row>
      </sheetData>
      <sheetData sheetId="1">
        <row r="3">
          <cell r="K3">
            <v>4.3</v>
          </cell>
        </row>
        <row r="4">
          <cell r="K4">
            <v>0.4</v>
          </cell>
        </row>
      </sheetData>
      <sheetData sheetId="2">
        <row r="1">
          <cell r="J1">
            <v>120</v>
          </cell>
        </row>
      </sheetData>
      <sheetData sheetId="3"/>
      <sheetData sheetId="4"/>
      <sheetData sheetId="5"/>
      <sheetData sheetId="6"/>
      <sheetData sheetId="7">
        <row r="4">
          <cell r="C4">
            <v>2</v>
          </cell>
        </row>
        <row r="5">
          <cell r="C5">
            <v>7</v>
          </cell>
        </row>
        <row r="6">
          <cell r="C6">
            <v>20</v>
          </cell>
        </row>
      </sheetData>
      <sheetData sheetId="8"/>
      <sheetData sheetId="9"/>
      <sheetData sheetId="10"/>
      <sheetData sheetId="11">
        <row r="1">
          <cell r="B1">
            <v>1.3</v>
          </cell>
        </row>
        <row r="2">
          <cell r="B2">
            <v>1.1000000000000001</v>
          </cell>
        </row>
      </sheetData>
      <sheetData sheetId="12"/>
      <sheetData sheetId="13">
        <row r="3">
          <cell r="B3">
            <v>40663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27" sqref="D27"/>
    </sheetView>
  </sheetViews>
  <sheetFormatPr baseColWidth="10" defaultRowHeight="15" x14ac:dyDescent="0.25"/>
  <cols>
    <col min="2" max="3" width="11.42578125" style="6"/>
    <col min="4" max="4" width="26.28515625" customWidth="1"/>
    <col min="5" max="5" width="17.140625" customWidth="1"/>
    <col min="6" max="6" width="15.42578125" customWidth="1"/>
    <col min="7" max="7" width="14.85546875" customWidth="1"/>
    <col min="9" max="9" width="18" customWidth="1"/>
  </cols>
  <sheetData>
    <row r="1" spans="1:10" ht="4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11</v>
      </c>
      <c r="G1" s="11" t="s">
        <v>12</v>
      </c>
      <c r="H1" s="11" t="s">
        <v>8</v>
      </c>
      <c r="I1" s="11" t="s">
        <v>10</v>
      </c>
    </row>
    <row r="2" spans="1:10" x14ac:dyDescent="0.25">
      <c r="A2" s="4">
        <v>119044</v>
      </c>
      <c r="B2" s="5">
        <v>75</v>
      </c>
      <c r="C2" s="5" t="s">
        <v>5</v>
      </c>
      <c r="D2" s="4" t="s">
        <v>9</v>
      </c>
      <c r="E2" s="4">
        <v>500</v>
      </c>
      <c r="F2" s="3">
        <v>25.43</v>
      </c>
      <c r="G2" s="3">
        <f>F2*1.05</f>
        <v>26.701499999999999</v>
      </c>
      <c r="H2" s="3">
        <v>113</v>
      </c>
      <c r="I2" s="9">
        <v>2610</v>
      </c>
      <c r="J2" s="2"/>
    </row>
    <row r="3" spans="1:10" x14ac:dyDescent="0.25">
      <c r="A3" s="4">
        <v>980025</v>
      </c>
      <c r="B3" s="5">
        <v>80</v>
      </c>
      <c r="C3" s="5" t="s">
        <v>6</v>
      </c>
      <c r="D3" s="4" t="s">
        <v>9</v>
      </c>
      <c r="E3" s="4">
        <v>500</v>
      </c>
      <c r="F3" s="3">
        <v>40.03</v>
      </c>
      <c r="G3" s="3">
        <f>F3*1.08</f>
        <v>43.232400000000005</v>
      </c>
      <c r="H3" s="3">
        <v>124</v>
      </c>
      <c r="I3" s="10">
        <v>1624</v>
      </c>
      <c r="J3" s="7"/>
    </row>
    <row r="4" spans="1:10" x14ac:dyDescent="0.25">
      <c r="A4" s="4">
        <v>119284</v>
      </c>
      <c r="B4" s="5">
        <v>90</v>
      </c>
      <c r="C4" s="5" t="s">
        <v>7</v>
      </c>
      <c r="D4" s="4" t="s">
        <v>9</v>
      </c>
      <c r="E4" s="4">
        <v>250</v>
      </c>
      <c r="F4" s="3">
        <v>83.41</v>
      </c>
      <c r="G4" s="3">
        <f>F4*1.06</f>
        <v>88.414600000000007</v>
      </c>
      <c r="H4" s="3">
        <v>132</v>
      </c>
      <c r="I4" s="10">
        <v>1115</v>
      </c>
      <c r="J4" s="7"/>
    </row>
    <row r="5" spans="1:10" x14ac:dyDescent="0.25">
      <c r="J5" s="7"/>
    </row>
    <row r="7" spans="1:10" x14ac:dyDescent="0.25">
      <c r="A7" t="s">
        <v>13</v>
      </c>
    </row>
    <row r="8" spans="1:10" x14ac:dyDescent="0.25">
      <c r="A8" t="s">
        <v>14</v>
      </c>
    </row>
    <row r="9" spans="1:10" x14ac:dyDescent="0.25">
      <c r="A9" t="s">
        <v>15</v>
      </c>
    </row>
    <row r="10" spans="1:10" x14ac:dyDescent="0.25">
      <c r="A10" t="s">
        <v>16</v>
      </c>
    </row>
    <row r="11" spans="1:10" x14ac:dyDescent="0.25">
      <c r="J11" s="8"/>
    </row>
    <row r="12" spans="1:10" x14ac:dyDescent="0.25">
      <c r="J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6</vt:lpstr>
    </vt:vector>
  </TitlesOfParts>
  <Company>Region PACA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fillon</dc:creator>
  <cp:lastModifiedBy>Lehoux.Marie-Astrid</cp:lastModifiedBy>
  <dcterms:created xsi:type="dcterms:W3CDTF">2018-01-24T14:46:09Z</dcterms:created>
  <dcterms:modified xsi:type="dcterms:W3CDTF">2018-06-19T13:43:01Z</dcterms:modified>
</cp:coreProperties>
</file>